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Yard" sheetId="1" r:id="rId1"/>
    <sheet name="Abszolut befutás" sheetId="2" r:id="rId2"/>
    <sheet name="Abszolut Yard" sheetId="3" r:id="rId3"/>
    <sheet name="yard alapjan" sheetId="4" r:id="rId4"/>
  </sheets>
  <definedNames>
    <definedName name="Névtelen">#REF!</definedName>
  </definedNames>
  <calcPr fullCalcOnLoad="1"/>
</workbook>
</file>

<file path=xl/sharedStrings.xml><?xml version="1.0" encoding="utf-8"?>
<sst xmlns="http://schemas.openxmlformats.org/spreadsheetml/2006/main" count="592" uniqueCount="162">
  <si>
    <t xml:space="preserve"> </t>
  </si>
  <si>
    <t>YS. I.</t>
  </si>
  <si>
    <t>Sorrend</t>
  </si>
  <si>
    <t>Start ideje:</t>
  </si>
  <si>
    <t>Hajó Neve</t>
  </si>
  <si>
    <t>YS-osztály</t>
  </si>
  <si>
    <t>YS-szám:</t>
  </si>
  <si>
    <t>beérkezés ideje:</t>
  </si>
  <si>
    <t>futott idő</t>
  </si>
  <si>
    <t>futott idő sec</t>
  </si>
  <si>
    <t>pontszám</t>
  </si>
  <si>
    <t>Kormányos neve</t>
  </si>
  <si>
    <t>Kikötő neve</t>
  </si>
  <si>
    <t>Fortély</t>
  </si>
  <si>
    <t>I.</t>
  </si>
  <si>
    <t>Mucsi László</t>
  </si>
  <si>
    <t>Fonyód</t>
  </si>
  <si>
    <t>Mérges Rája</t>
  </si>
  <si>
    <t>I.</t>
  </si>
  <si>
    <t>Lichtner László</t>
  </si>
  <si>
    <t>Fonyód</t>
  </si>
  <si>
    <t>Asso Tomahawk</t>
  </si>
  <si>
    <t>I.</t>
  </si>
  <si>
    <t>Vörös Balázs</t>
  </si>
  <si>
    <t>Fonyód</t>
  </si>
  <si>
    <t>I.</t>
  </si>
  <si>
    <t>Fonyód</t>
  </si>
  <si>
    <t>I.</t>
  </si>
  <si>
    <t>Fonyód</t>
  </si>
  <si>
    <t>I.</t>
  </si>
  <si>
    <t>Fonyód</t>
  </si>
  <si>
    <t>YS II.</t>
  </si>
  <si>
    <t>Sorrend</t>
  </si>
  <si>
    <t>Start ideje:</t>
  </si>
  <si>
    <t>Hajó Neve</t>
  </si>
  <si>
    <t>YS-osztály</t>
  </si>
  <si>
    <t>YS-szám:</t>
  </si>
  <si>
    <t>beérkezés ideje:</t>
  </si>
  <si>
    <t>futott idő</t>
  </si>
  <si>
    <t>futott idő sec</t>
  </si>
  <si>
    <t>pontszám</t>
  </si>
  <si>
    <t>Kormányos neve</t>
  </si>
  <si>
    <t>Kikötő neve</t>
  </si>
  <si>
    <t>II.</t>
  </si>
  <si>
    <t>Bíró Márk</t>
  </si>
  <si>
    <t>II.</t>
  </si>
  <si>
    <t>Marlin</t>
  </si>
  <si>
    <t>II.</t>
  </si>
  <si>
    <t>Fonyód</t>
  </si>
  <si>
    <t>II.</t>
  </si>
  <si>
    <t>Fonyód</t>
  </si>
  <si>
    <t>II.</t>
  </si>
  <si>
    <t>Fonyód</t>
  </si>
  <si>
    <t>Burin</t>
  </si>
  <si>
    <t>II.</t>
  </si>
  <si>
    <t>Fonyód</t>
  </si>
  <si>
    <t>Virtuelle</t>
  </si>
  <si>
    <t>II.</t>
  </si>
  <si>
    <t>Fonyód</t>
  </si>
  <si>
    <t>YS III.</t>
  </si>
  <si>
    <t>Sorrend</t>
  </si>
  <si>
    <t>Start ideje:</t>
  </si>
  <si>
    <t>Hajó Neve</t>
  </si>
  <si>
    <t>YS-osztály</t>
  </si>
  <si>
    <t>YS-szám:</t>
  </si>
  <si>
    <t>beérkezés ideje:</t>
  </si>
  <si>
    <t>futott idő</t>
  </si>
  <si>
    <t>futott idő sec</t>
  </si>
  <si>
    <t>pontszám</t>
  </si>
  <si>
    <t>Kormányos neve</t>
  </si>
  <si>
    <t>Kikötő neve</t>
  </si>
  <si>
    <t>III.</t>
  </si>
  <si>
    <t>Kontiki</t>
  </si>
  <si>
    <t>III.</t>
  </si>
  <si>
    <t>Parádi Péter</t>
  </si>
  <si>
    <t>Fonyód</t>
  </si>
  <si>
    <t>III.</t>
  </si>
  <si>
    <t>III.</t>
  </si>
  <si>
    <t>Fonyód</t>
  </si>
  <si>
    <t>Gina</t>
  </si>
  <si>
    <t>III.</t>
  </si>
  <si>
    <t>Fonyód</t>
  </si>
  <si>
    <t>III.</t>
  </si>
  <si>
    <t>Yolle</t>
  </si>
  <si>
    <t>Sorrend</t>
  </si>
  <si>
    <t>Start ideje:</t>
  </si>
  <si>
    <t>Hajó Neve</t>
  </si>
  <si>
    <t>YS-osztály</t>
  </si>
  <si>
    <t>YS-szám:</t>
  </si>
  <si>
    <t>beérkezés ideje:</t>
  </si>
  <si>
    <t>futott idő</t>
  </si>
  <si>
    <t>futott idő sec</t>
  </si>
  <si>
    <t>pontszám</t>
  </si>
  <si>
    <t>Kormányos neve</t>
  </si>
  <si>
    <t>Kikötő neve</t>
  </si>
  <si>
    <t>Kuk</t>
  </si>
  <si>
    <t>III.</t>
  </si>
  <si>
    <t>Fonyód</t>
  </si>
  <si>
    <t>III.</t>
  </si>
  <si>
    <t>Aeroplane</t>
  </si>
  <si>
    <t>Szabados Attila</t>
  </si>
  <si>
    <t>Ogre</t>
  </si>
  <si>
    <t>Vörös István</t>
  </si>
  <si>
    <t>Tarjányi Attila</t>
  </si>
  <si>
    <t>Pacida II.</t>
  </si>
  <si>
    <t>Frank László</t>
  </si>
  <si>
    <t>Badacsony</t>
  </si>
  <si>
    <t>Hegedüs István</t>
  </si>
  <si>
    <t>Roczkó Jován</t>
  </si>
  <si>
    <t>Aladin</t>
  </si>
  <si>
    <t>Dr. Magyar György</t>
  </si>
  <si>
    <t>Távollét</t>
  </si>
  <si>
    <t>Hordós Zoltán</t>
  </si>
  <si>
    <t>Zendülő</t>
  </si>
  <si>
    <t>Andocsi Zoltán</t>
  </si>
  <si>
    <t>B.fenyves</t>
  </si>
  <si>
    <t>Trió-3</t>
  </si>
  <si>
    <t>Miklós László</t>
  </si>
  <si>
    <t>Szent Lilla</t>
  </si>
  <si>
    <t>Dávid János</t>
  </si>
  <si>
    <t>Genesis</t>
  </si>
  <si>
    <t>Pap Ferenc</t>
  </si>
  <si>
    <t>Unicum Laude</t>
  </si>
  <si>
    <t>Pálinkás Gergely</t>
  </si>
  <si>
    <t>Huncut</t>
  </si>
  <si>
    <t>Helmut</t>
  </si>
  <si>
    <t>Quartas</t>
  </si>
  <si>
    <t>Fischer Dezső</t>
  </si>
  <si>
    <t>Senga</t>
  </si>
  <si>
    <t>Kovács László</t>
  </si>
  <si>
    <t>DNF</t>
  </si>
  <si>
    <t>Pápú</t>
  </si>
  <si>
    <t>Székely Ervin</t>
  </si>
  <si>
    <t>Dáridó</t>
  </si>
  <si>
    <t>Morsica Árpád</t>
  </si>
  <si>
    <t>Bátor</t>
  </si>
  <si>
    <t>Nédli Attila</t>
  </si>
  <si>
    <t>Merziczky Miklós</t>
  </si>
  <si>
    <t>Baloo</t>
  </si>
  <si>
    <t>Szilágyi Lajos</t>
  </si>
  <si>
    <t>Döm-Döme</t>
  </si>
  <si>
    <t>Jáhn Ödön</t>
  </si>
  <si>
    <t>Kerekes Bálint</t>
  </si>
  <si>
    <t>Kisvacak</t>
  </si>
  <si>
    <t>Lábady Zsolt</t>
  </si>
  <si>
    <t>Navalia 15</t>
  </si>
  <si>
    <t>Németh Péter</t>
  </si>
  <si>
    <t>TVSK</t>
  </si>
  <si>
    <t>Flyer</t>
  </si>
  <si>
    <t>Hart Tamás</t>
  </si>
  <si>
    <t>Hajnali Szél</t>
  </si>
  <si>
    <t>Galiba</t>
  </si>
  <si>
    <t>Török Bálint</t>
  </si>
  <si>
    <t>Lellei szél</t>
  </si>
  <si>
    <t>Gáthy Marcell</t>
  </si>
  <si>
    <t>Kormorán Kupa Fonyód 2009 szept 19.</t>
  </si>
  <si>
    <t>B lelle</t>
  </si>
  <si>
    <t>Kormorán Kupa Fonyód 2009 szept 19. Befutó</t>
  </si>
  <si>
    <t>Kormorán Kupa Fonyód 2009 szept 19.Abszolut Yard</t>
  </si>
  <si>
    <t xml:space="preserve">Kormorán Kupa Fonyód 2009 szept 19. </t>
  </si>
  <si>
    <t>Így vártuk a befutást??? Ha mindenki egyformán vitorlázik(érdekes)</t>
  </si>
  <si>
    <t>Csernusi szerint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</si>
</sst>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color indexed="8"/>
      <name val="Arial"/>
      <family val="2"/>
    </font>
    <font>
      <sz val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3B3B3"/>
      <rgbColor rgb="00FF0000"/>
      <rgbColor rgb="00FF00FF"/>
      <rgbColor rgb="00FFFF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7.8515625" style="5" customWidth="1"/>
    <col min="2" max="2" width="3.57421875" style="5" customWidth="1"/>
    <col min="3" max="3" width="3.421875" style="5" customWidth="1"/>
    <col min="4" max="4" width="3.57421875" style="5" customWidth="1"/>
    <col min="5" max="5" width="21.7109375" style="5" customWidth="1"/>
    <col min="6" max="6" width="5.8515625" style="5" customWidth="1"/>
    <col min="7" max="7" width="9.00390625" style="5" customWidth="1"/>
    <col min="8" max="8" width="6.28125" style="5" customWidth="1"/>
    <col min="9" max="9" width="3.28125" style="5" customWidth="1"/>
    <col min="10" max="10" width="5.421875" style="5" customWidth="1"/>
    <col min="11" max="11" width="3.8515625" style="5" customWidth="1"/>
    <col min="12" max="12" width="4.140625" style="5" customWidth="1"/>
    <col min="13" max="13" width="2.8515625" style="5" customWidth="1"/>
    <col min="14" max="14" width="14.140625" style="5" customWidth="1"/>
    <col min="15" max="15" width="9.28125" style="5" customWidth="1"/>
    <col min="16" max="16" width="21.421875" style="5" customWidth="1"/>
    <col min="17" max="17" width="13.7109375" style="5" customWidth="1"/>
    <col min="18" max="16384" width="9.140625" style="5" customWidth="1"/>
  </cols>
  <sheetData>
    <row r="1" spans="1:256" ht="20.25">
      <c r="A1" s="26" t="s">
        <v>155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6"/>
      <c r="B2" s="7"/>
      <c r="C2" s="7"/>
      <c r="D2" s="7"/>
      <c r="E2" s="8"/>
      <c r="F2" s="9"/>
      <c r="G2" s="4"/>
      <c r="H2" s="7"/>
      <c r="I2" s="7"/>
      <c r="J2" s="7"/>
      <c r="K2" s="10"/>
      <c r="L2" s="10"/>
      <c r="M2" s="10"/>
      <c r="N2" s="7"/>
      <c r="O2" s="11"/>
      <c r="P2" s="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">
      <c r="A3" s="12" t="s">
        <v>1</v>
      </c>
      <c r="B3" s="3"/>
      <c r="C3" s="3"/>
      <c r="D3" s="3"/>
      <c r="E3" s="12"/>
      <c r="F3" s="13"/>
      <c r="G3" s="14"/>
      <c r="H3" s="3"/>
      <c r="I3" s="3"/>
      <c r="J3" s="3"/>
      <c r="K3" s="15"/>
      <c r="L3" s="15"/>
      <c r="M3" s="15"/>
      <c r="N3" s="3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4"/>
    </row>
    <row r="4" spans="1:256" ht="12.75">
      <c r="A4" s="18" t="s">
        <v>2</v>
      </c>
      <c r="B4" s="22" t="s">
        <v>3</v>
      </c>
      <c r="C4" s="22"/>
      <c r="D4" s="22"/>
      <c r="E4" s="18" t="s">
        <v>4</v>
      </c>
      <c r="F4" s="19" t="s">
        <v>5</v>
      </c>
      <c r="G4" s="20" t="s">
        <v>6</v>
      </c>
      <c r="H4" s="22" t="s">
        <v>7</v>
      </c>
      <c r="I4" s="22"/>
      <c r="J4" s="22"/>
      <c r="K4" s="23" t="s">
        <v>8</v>
      </c>
      <c r="L4" s="23"/>
      <c r="M4" s="23"/>
      <c r="N4" s="20" t="s">
        <v>9</v>
      </c>
      <c r="O4" s="1" t="s">
        <v>10</v>
      </c>
      <c r="P4" s="18" t="s">
        <v>11</v>
      </c>
      <c r="Q4" s="20" t="s">
        <v>12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4"/>
    </row>
    <row r="5" spans="1:256" ht="12.75">
      <c r="A5" s="6">
        <v>1</v>
      </c>
      <c r="B5" s="7">
        <v>10</v>
      </c>
      <c r="C5" s="7">
        <v>0</v>
      </c>
      <c r="D5" s="7">
        <v>0</v>
      </c>
      <c r="E5" s="8" t="s">
        <v>13</v>
      </c>
      <c r="F5" s="9" t="s">
        <v>14</v>
      </c>
      <c r="G5" s="7">
        <v>90</v>
      </c>
      <c r="H5" s="7">
        <v>11</v>
      </c>
      <c r="I5" s="7">
        <v>29</v>
      </c>
      <c r="J5" s="7">
        <v>41</v>
      </c>
      <c r="K5" s="10">
        <f aca="true" t="shared" si="0" ref="K5:M10">H5-B5</f>
        <v>1</v>
      </c>
      <c r="L5" s="10">
        <f t="shared" si="0"/>
        <v>29</v>
      </c>
      <c r="M5" s="10">
        <f t="shared" si="0"/>
        <v>41</v>
      </c>
      <c r="N5" s="7">
        <f aca="true" t="shared" si="1" ref="N5:N10">(K5*3600)+(L5*60)+M5</f>
        <v>5381</v>
      </c>
      <c r="O5" s="11">
        <f aca="true" t="shared" si="2" ref="O5:O10">N5/G5</f>
        <v>59.78888888888889</v>
      </c>
      <c r="P5" s="6" t="s">
        <v>15</v>
      </c>
      <c r="Q5" s="4" t="s">
        <v>16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>
      <c r="A6" s="6">
        <v>2</v>
      </c>
      <c r="B6" s="7">
        <v>10</v>
      </c>
      <c r="C6" s="7">
        <v>0</v>
      </c>
      <c r="D6" s="7">
        <v>0</v>
      </c>
      <c r="E6" s="8" t="s">
        <v>17</v>
      </c>
      <c r="F6" s="9" t="s">
        <v>18</v>
      </c>
      <c r="G6" s="7">
        <v>95</v>
      </c>
      <c r="H6" s="7">
        <v>11</v>
      </c>
      <c r="I6" s="7">
        <v>44</v>
      </c>
      <c r="J6" s="7">
        <v>32</v>
      </c>
      <c r="K6" s="10">
        <f t="shared" si="0"/>
        <v>1</v>
      </c>
      <c r="L6" s="10">
        <f t="shared" si="0"/>
        <v>44</v>
      </c>
      <c r="M6" s="10">
        <f t="shared" si="0"/>
        <v>32</v>
      </c>
      <c r="N6" s="7">
        <f t="shared" si="1"/>
        <v>6272</v>
      </c>
      <c r="O6" s="11">
        <f t="shared" si="2"/>
        <v>66.02105263157895</v>
      </c>
      <c r="P6" s="6" t="s">
        <v>19</v>
      </c>
      <c r="Q6" s="4" t="s">
        <v>20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.75">
      <c r="A7" s="6">
        <v>3</v>
      </c>
      <c r="B7" s="7">
        <v>10</v>
      </c>
      <c r="C7" s="7">
        <v>0</v>
      </c>
      <c r="D7" s="7">
        <v>0</v>
      </c>
      <c r="E7" s="8" t="s">
        <v>99</v>
      </c>
      <c r="F7" s="9" t="s">
        <v>25</v>
      </c>
      <c r="G7" s="7">
        <v>90</v>
      </c>
      <c r="H7" s="7">
        <v>11</v>
      </c>
      <c r="I7" s="7">
        <v>39</v>
      </c>
      <c r="J7" s="7">
        <v>17</v>
      </c>
      <c r="K7" s="10">
        <f t="shared" si="0"/>
        <v>1</v>
      </c>
      <c r="L7" s="10">
        <f t="shared" si="0"/>
        <v>39</v>
      </c>
      <c r="M7" s="10">
        <f t="shared" si="0"/>
        <v>17</v>
      </c>
      <c r="N7" s="7">
        <f t="shared" si="1"/>
        <v>5957</v>
      </c>
      <c r="O7" s="11">
        <f t="shared" si="2"/>
        <v>66.18888888888888</v>
      </c>
      <c r="P7" s="6" t="s">
        <v>100</v>
      </c>
      <c r="Q7" s="4" t="s">
        <v>26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.75">
      <c r="A8" s="6">
        <v>4</v>
      </c>
      <c r="B8" s="7">
        <v>10</v>
      </c>
      <c r="C8" s="7">
        <v>0</v>
      </c>
      <c r="D8" s="7">
        <v>0</v>
      </c>
      <c r="E8" s="8" t="s">
        <v>126</v>
      </c>
      <c r="F8" s="9" t="s">
        <v>27</v>
      </c>
      <c r="G8" s="7">
        <v>87</v>
      </c>
      <c r="H8" s="7">
        <v>11</v>
      </c>
      <c r="I8" s="7">
        <v>37</v>
      </c>
      <c r="J8" s="7">
        <v>26</v>
      </c>
      <c r="K8" s="10">
        <f t="shared" si="0"/>
        <v>1</v>
      </c>
      <c r="L8" s="10">
        <f t="shared" si="0"/>
        <v>37</v>
      </c>
      <c r="M8" s="10">
        <f t="shared" si="0"/>
        <v>26</v>
      </c>
      <c r="N8" s="7">
        <f t="shared" si="1"/>
        <v>5846</v>
      </c>
      <c r="O8" s="11">
        <f t="shared" si="2"/>
        <v>67.19540229885058</v>
      </c>
      <c r="P8" s="6" t="s">
        <v>127</v>
      </c>
      <c r="Q8" s="4" t="s">
        <v>28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.75">
      <c r="A9" s="6">
        <v>5</v>
      </c>
      <c r="B9" s="7">
        <v>10</v>
      </c>
      <c r="C9" s="7">
        <v>0</v>
      </c>
      <c r="D9" s="7">
        <v>0</v>
      </c>
      <c r="E9" s="8" t="s">
        <v>21</v>
      </c>
      <c r="F9" s="9" t="s">
        <v>22</v>
      </c>
      <c r="G9" s="7">
        <v>79</v>
      </c>
      <c r="H9" s="7">
        <v>11</v>
      </c>
      <c r="I9" s="7">
        <v>29</v>
      </c>
      <c r="J9" s="7">
        <v>55</v>
      </c>
      <c r="K9" s="10">
        <f t="shared" si="0"/>
        <v>1</v>
      </c>
      <c r="L9" s="10">
        <f t="shared" si="0"/>
        <v>29</v>
      </c>
      <c r="M9" s="10">
        <f t="shared" si="0"/>
        <v>55</v>
      </c>
      <c r="N9" s="7">
        <f t="shared" si="1"/>
        <v>5395</v>
      </c>
      <c r="O9" s="11">
        <f t="shared" si="2"/>
        <v>68.29113924050633</v>
      </c>
      <c r="P9" s="6" t="s">
        <v>23</v>
      </c>
      <c r="Q9" s="4" t="s">
        <v>24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.75">
      <c r="A10" s="6">
        <v>6</v>
      </c>
      <c r="B10" s="7">
        <v>10</v>
      </c>
      <c r="C10" s="7">
        <v>0</v>
      </c>
      <c r="D10" s="7">
        <v>0</v>
      </c>
      <c r="E10" s="8" t="s">
        <v>101</v>
      </c>
      <c r="F10" s="9" t="s">
        <v>29</v>
      </c>
      <c r="G10" s="7">
        <v>98</v>
      </c>
      <c r="H10" s="7">
        <v>12</v>
      </c>
      <c r="I10" s="7">
        <v>12</v>
      </c>
      <c r="J10" s="7">
        <v>41</v>
      </c>
      <c r="K10" s="10">
        <f t="shared" si="0"/>
        <v>2</v>
      </c>
      <c r="L10" s="10">
        <f t="shared" si="0"/>
        <v>12</v>
      </c>
      <c r="M10" s="10">
        <f t="shared" si="0"/>
        <v>41</v>
      </c>
      <c r="N10" s="7">
        <f t="shared" si="1"/>
        <v>7961</v>
      </c>
      <c r="O10" s="11">
        <f t="shared" si="2"/>
        <v>81.23469387755102</v>
      </c>
      <c r="P10" s="6" t="s">
        <v>102</v>
      </c>
      <c r="Q10" s="4" t="s">
        <v>30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.75">
      <c r="A11" s="6"/>
      <c r="B11" s="7"/>
      <c r="C11" s="7"/>
      <c r="D11" s="7"/>
      <c r="E11" s="8"/>
      <c r="F11" s="9"/>
      <c r="G11" s="7"/>
      <c r="H11" s="7"/>
      <c r="I11" s="7"/>
      <c r="J11" s="7"/>
      <c r="K11" s="10"/>
      <c r="L11" s="10"/>
      <c r="M11" s="10"/>
      <c r="N11" s="7"/>
      <c r="O11" s="11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8">
      <c r="A12" s="12" t="s">
        <v>31</v>
      </c>
      <c r="B12" s="14"/>
      <c r="C12" s="3"/>
      <c r="D12" s="3"/>
      <c r="E12" s="12"/>
      <c r="F12" s="13"/>
      <c r="G12" s="14"/>
      <c r="H12" s="7">
        <v>0.3</v>
      </c>
      <c r="I12" s="3"/>
      <c r="J12" s="3"/>
      <c r="K12" s="15"/>
      <c r="L12" s="15"/>
      <c r="M12" s="15"/>
      <c r="N12" s="3"/>
      <c r="O12" s="16"/>
      <c r="P12" s="17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4"/>
    </row>
    <row r="13" spans="1:256" ht="12.75">
      <c r="A13" s="18" t="s">
        <v>32</v>
      </c>
      <c r="B13" s="22" t="s">
        <v>33</v>
      </c>
      <c r="C13" s="22"/>
      <c r="D13" s="22"/>
      <c r="E13" s="18" t="s">
        <v>34</v>
      </c>
      <c r="F13" s="19" t="s">
        <v>35</v>
      </c>
      <c r="G13" s="20" t="s">
        <v>36</v>
      </c>
      <c r="H13" s="22" t="s">
        <v>37</v>
      </c>
      <c r="I13" s="22"/>
      <c r="J13" s="22"/>
      <c r="K13" s="23" t="s">
        <v>38</v>
      </c>
      <c r="L13" s="23"/>
      <c r="M13" s="23"/>
      <c r="N13" s="20" t="s">
        <v>39</v>
      </c>
      <c r="O13" s="1" t="s">
        <v>40</v>
      </c>
      <c r="P13" s="18" t="s">
        <v>41</v>
      </c>
      <c r="Q13" s="20" t="s">
        <v>42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4"/>
    </row>
    <row r="14" spans="1:256" ht="12.75">
      <c r="A14" s="6"/>
      <c r="B14" s="7"/>
      <c r="C14" s="7"/>
      <c r="D14" s="7"/>
      <c r="E14" s="8"/>
      <c r="F14" s="9"/>
      <c r="G14" s="4"/>
      <c r="H14" s="7"/>
      <c r="I14" s="7"/>
      <c r="J14" s="7"/>
      <c r="K14" s="10"/>
      <c r="L14" s="10"/>
      <c r="M14" s="10"/>
      <c r="N14" s="7"/>
      <c r="O14" s="11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2.75">
      <c r="A15" s="6">
        <v>1</v>
      </c>
      <c r="B15" s="7">
        <v>10</v>
      </c>
      <c r="C15" s="7">
        <v>0</v>
      </c>
      <c r="D15" s="7">
        <v>0</v>
      </c>
      <c r="E15" s="8" t="s">
        <v>53</v>
      </c>
      <c r="F15" s="9" t="s">
        <v>54</v>
      </c>
      <c r="G15" s="7">
        <v>105</v>
      </c>
      <c r="H15" s="7">
        <v>11</v>
      </c>
      <c r="I15" s="7">
        <v>49</v>
      </c>
      <c r="J15" s="7">
        <v>28</v>
      </c>
      <c r="K15" s="10">
        <f aca="true" t="shared" si="3" ref="K15:M22">H15-B15</f>
        <v>1</v>
      </c>
      <c r="L15" s="10">
        <f t="shared" si="3"/>
        <v>49</v>
      </c>
      <c r="M15" s="10">
        <f t="shared" si="3"/>
        <v>28</v>
      </c>
      <c r="N15" s="7">
        <f aca="true" t="shared" si="4" ref="N15:N22">(K15*3600)+(L15*60)+M15</f>
        <v>6568</v>
      </c>
      <c r="O15" s="11">
        <f aca="true" t="shared" si="5" ref="O15:O22">N15/G15</f>
        <v>62.55238095238095</v>
      </c>
      <c r="P15" s="6" t="s">
        <v>137</v>
      </c>
      <c r="Q15" s="4" t="s">
        <v>55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2.75">
      <c r="A16" s="6">
        <v>2</v>
      </c>
      <c r="B16" s="7">
        <v>10</v>
      </c>
      <c r="C16" s="7">
        <v>0</v>
      </c>
      <c r="D16" s="7">
        <v>0</v>
      </c>
      <c r="E16" s="8" t="s">
        <v>143</v>
      </c>
      <c r="F16" s="9" t="s">
        <v>49</v>
      </c>
      <c r="G16" s="7">
        <v>101</v>
      </c>
      <c r="H16" s="7">
        <v>11</v>
      </c>
      <c r="I16" s="7">
        <v>46</v>
      </c>
      <c r="J16" s="7">
        <v>18</v>
      </c>
      <c r="K16" s="10">
        <f t="shared" si="3"/>
        <v>1</v>
      </c>
      <c r="L16" s="10">
        <f t="shared" si="3"/>
        <v>46</v>
      </c>
      <c r="M16" s="10">
        <f t="shared" si="3"/>
        <v>18</v>
      </c>
      <c r="N16" s="7">
        <f t="shared" si="4"/>
        <v>6378</v>
      </c>
      <c r="O16" s="11">
        <f t="shared" si="5"/>
        <v>63.148514851485146</v>
      </c>
      <c r="P16" s="6" t="s">
        <v>144</v>
      </c>
      <c r="Q16" s="4" t="s">
        <v>50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2.75">
      <c r="A17" s="6">
        <v>3</v>
      </c>
      <c r="B17" s="7">
        <v>10</v>
      </c>
      <c r="C17" s="7">
        <v>0</v>
      </c>
      <c r="D17" s="7">
        <v>0</v>
      </c>
      <c r="E17" s="8" t="s">
        <v>150</v>
      </c>
      <c r="F17" s="9" t="s">
        <v>51</v>
      </c>
      <c r="G17" s="7">
        <v>102</v>
      </c>
      <c r="H17" s="7">
        <v>11</v>
      </c>
      <c r="I17" s="7">
        <v>49</v>
      </c>
      <c r="J17" s="7">
        <v>21</v>
      </c>
      <c r="K17" s="10">
        <f t="shared" si="3"/>
        <v>1</v>
      </c>
      <c r="L17" s="10">
        <f t="shared" si="3"/>
        <v>49</v>
      </c>
      <c r="M17" s="10">
        <f t="shared" si="3"/>
        <v>21</v>
      </c>
      <c r="N17" s="7">
        <f t="shared" si="4"/>
        <v>6561</v>
      </c>
      <c r="O17" s="11">
        <f t="shared" si="5"/>
        <v>64.32352941176471</v>
      </c>
      <c r="P17" s="6" t="s">
        <v>44</v>
      </c>
      <c r="Q17" s="4" t="s">
        <v>52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.75">
      <c r="A18" s="6">
        <v>4</v>
      </c>
      <c r="B18" s="7">
        <v>10</v>
      </c>
      <c r="C18" s="7">
        <v>0</v>
      </c>
      <c r="D18" s="7">
        <v>0</v>
      </c>
      <c r="E18" s="8" t="s">
        <v>46</v>
      </c>
      <c r="F18" s="9" t="s">
        <v>47</v>
      </c>
      <c r="G18" s="7">
        <v>108</v>
      </c>
      <c r="H18" s="7">
        <v>11</v>
      </c>
      <c r="I18" s="7">
        <v>59</v>
      </c>
      <c r="J18" s="7">
        <v>32</v>
      </c>
      <c r="K18" s="10">
        <f t="shared" si="3"/>
        <v>1</v>
      </c>
      <c r="L18" s="10">
        <f t="shared" si="3"/>
        <v>59</v>
      </c>
      <c r="M18" s="10">
        <f t="shared" si="3"/>
        <v>32</v>
      </c>
      <c r="N18" s="7">
        <f t="shared" si="4"/>
        <v>7172</v>
      </c>
      <c r="O18" s="11">
        <f t="shared" si="5"/>
        <v>66.4074074074074</v>
      </c>
      <c r="P18" s="6" t="s">
        <v>103</v>
      </c>
      <c r="Q18" s="4" t="s">
        <v>48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.75">
      <c r="A19" s="6">
        <v>5</v>
      </c>
      <c r="B19" s="7">
        <v>10</v>
      </c>
      <c r="C19" s="7">
        <v>0</v>
      </c>
      <c r="D19" s="7">
        <v>0</v>
      </c>
      <c r="E19" s="8" t="s">
        <v>111</v>
      </c>
      <c r="F19" s="9" t="s">
        <v>43</v>
      </c>
      <c r="G19" s="7">
        <v>103</v>
      </c>
      <c r="H19" s="7">
        <v>11</v>
      </c>
      <c r="I19" s="7">
        <v>57</v>
      </c>
      <c r="J19" s="7">
        <v>33</v>
      </c>
      <c r="K19" s="10">
        <f t="shared" si="3"/>
        <v>1</v>
      </c>
      <c r="L19" s="10">
        <f t="shared" si="3"/>
        <v>57</v>
      </c>
      <c r="M19" s="10">
        <f t="shared" si="3"/>
        <v>33</v>
      </c>
      <c r="N19" s="7">
        <f t="shared" si="4"/>
        <v>7053</v>
      </c>
      <c r="O19" s="11">
        <f t="shared" si="5"/>
        <v>68.47572815533981</v>
      </c>
      <c r="P19" s="6" t="s">
        <v>112</v>
      </c>
      <c r="Q19" s="4" t="s">
        <v>156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.75">
      <c r="A20" s="6">
        <v>6</v>
      </c>
      <c r="B20" s="7">
        <v>10</v>
      </c>
      <c r="C20" s="7">
        <v>0</v>
      </c>
      <c r="D20" s="7">
        <v>0</v>
      </c>
      <c r="E20" s="8" t="s">
        <v>104</v>
      </c>
      <c r="F20" s="9" t="s">
        <v>76</v>
      </c>
      <c r="G20" s="7">
        <v>104</v>
      </c>
      <c r="H20" s="7">
        <v>11</v>
      </c>
      <c r="I20" s="7">
        <v>59</v>
      </c>
      <c r="J20" s="7">
        <v>41</v>
      </c>
      <c r="K20" s="10">
        <f t="shared" si="3"/>
        <v>1</v>
      </c>
      <c r="L20" s="10">
        <f t="shared" si="3"/>
        <v>59</v>
      </c>
      <c r="M20" s="10">
        <f t="shared" si="3"/>
        <v>41</v>
      </c>
      <c r="N20" s="7">
        <f t="shared" si="4"/>
        <v>7181</v>
      </c>
      <c r="O20" s="11">
        <f t="shared" si="5"/>
        <v>69.04807692307692</v>
      </c>
      <c r="P20" s="6" t="s">
        <v>105</v>
      </c>
      <c r="Q20" s="4" t="s">
        <v>106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>
      <c r="A21" s="6">
        <v>7</v>
      </c>
      <c r="B21" s="7">
        <v>10</v>
      </c>
      <c r="C21" s="7">
        <v>0</v>
      </c>
      <c r="D21" s="7">
        <v>0</v>
      </c>
      <c r="E21" s="8" t="s">
        <v>138</v>
      </c>
      <c r="F21" s="9" t="s">
        <v>45</v>
      </c>
      <c r="G21" s="7">
        <v>108</v>
      </c>
      <c r="H21" s="7">
        <v>12</v>
      </c>
      <c r="I21" s="7">
        <v>12</v>
      </c>
      <c r="J21" s="7">
        <v>40</v>
      </c>
      <c r="K21" s="10">
        <f t="shared" si="3"/>
        <v>2</v>
      </c>
      <c r="L21" s="10">
        <f t="shared" si="3"/>
        <v>12</v>
      </c>
      <c r="M21" s="10">
        <f t="shared" si="3"/>
        <v>40</v>
      </c>
      <c r="N21" s="7">
        <f t="shared" si="4"/>
        <v>7960</v>
      </c>
      <c r="O21" s="11">
        <f t="shared" si="5"/>
        <v>73.70370370370371</v>
      </c>
      <c r="P21" s="6" t="s">
        <v>139</v>
      </c>
      <c r="Q21" s="4" t="s">
        <v>16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.75">
      <c r="A22" s="6">
        <v>8</v>
      </c>
      <c r="B22" s="7">
        <v>10</v>
      </c>
      <c r="C22" s="7">
        <v>0</v>
      </c>
      <c r="D22" s="7">
        <v>0</v>
      </c>
      <c r="E22" s="8" t="s">
        <v>56</v>
      </c>
      <c r="F22" s="9" t="s">
        <v>57</v>
      </c>
      <c r="G22" s="7">
        <v>108</v>
      </c>
      <c r="H22" s="7">
        <v>12</v>
      </c>
      <c r="I22" s="7">
        <v>28</v>
      </c>
      <c r="J22" s="7">
        <v>40</v>
      </c>
      <c r="K22" s="10">
        <f t="shared" si="3"/>
        <v>2</v>
      </c>
      <c r="L22" s="10">
        <f t="shared" si="3"/>
        <v>28</v>
      </c>
      <c r="M22" s="10">
        <f t="shared" si="3"/>
        <v>40</v>
      </c>
      <c r="N22" s="7">
        <f t="shared" si="4"/>
        <v>8920</v>
      </c>
      <c r="O22" s="11">
        <f t="shared" si="5"/>
        <v>82.5925925925926</v>
      </c>
      <c r="P22" s="6" t="s">
        <v>108</v>
      </c>
      <c r="Q22" s="4" t="s">
        <v>58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.75">
      <c r="A23" s="6"/>
      <c r="B23" s="7"/>
      <c r="C23" s="7"/>
      <c r="D23" s="7"/>
      <c r="E23" s="8"/>
      <c r="F23" s="9"/>
      <c r="G23" s="7"/>
      <c r="H23" s="7"/>
      <c r="I23" s="7"/>
      <c r="J23" s="7"/>
      <c r="K23" s="10"/>
      <c r="L23" s="10"/>
      <c r="M23" s="10"/>
      <c r="N23" s="7"/>
      <c r="O23" s="11"/>
      <c r="P23" s="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>
      <c r="A24" s="6"/>
      <c r="B24" s="7"/>
      <c r="C24" s="7"/>
      <c r="D24" s="7"/>
      <c r="E24" s="8"/>
      <c r="F24" s="9"/>
      <c r="G24" s="7"/>
      <c r="H24" s="7"/>
      <c r="I24" s="7"/>
      <c r="J24" s="7"/>
      <c r="K24" s="10"/>
      <c r="L24" s="10"/>
      <c r="M24" s="10"/>
      <c r="N24" s="7"/>
      <c r="O24" s="11"/>
      <c r="P24" s="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8">
      <c r="A25" s="12" t="s">
        <v>59</v>
      </c>
      <c r="B25" s="3"/>
      <c r="C25" s="3"/>
      <c r="D25" s="14"/>
      <c r="E25" s="17"/>
      <c r="F25" s="2"/>
      <c r="G25" s="14"/>
      <c r="H25" s="24"/>
      <c r="I25" s="24"/>
      <c r="J25" s="24"/>
      <c r="K25" s="25"/>
      <c r="L25" s="25"/>
      <c r="M25" s="25"/>
      <c r="N25" s="14"/>
      <c r="O25" s="16"/>
      <c r="P25" s="17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4"/>
    </row>
    <row r="26" spans="1:256" ht="12.75">
      <c r="A26" s="18" t="s">
        <v>60</v>
      </c>
      <c r="B26" s="22" t="s">
        <v>61</v>
      </c>
      <c r="C26" s="22"/>
      <c r="D26" s="22"/>
      <c r="E26" s="18" t="s">
        <v>62</v>
      </c>
      <c r="F26" s="19" t="s">
        <v>63</v>
      </c>
      <c r="G26" s="20" t="s">
        <v>64</v>
      </c>
      <c r="H26" s="22" t="s">
        <v>65</v>
      </c>
      <c r="I26" s="22"/>
      <c r="J26" s="22"/>
      <c r="K26" s="23" t="s">
        <v>66</v>
      </c>
      <c r="L26" s="23"/>
      <c r="M26" s="23"/>
      <c r="N26" s="20" t="s">
        <v>67</v>
      </c>
      <c r="O26" s="1" t="s">
        <v>68</v>
      </c>
      <c r="P26" s="18" t="s">
        <v>69</v>
      </c>
      <c r="Q26" s="20" t="s">
        <v>70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4"/>
    </row>
    <row r="27" spans="1:256" ht="12.75">
      <c r="A27" s="6">
        <v>1</v>
      </c>
      <c r="B27" s="7">
        <v>10</v>
      </c>
      <c r="C27" s="7">
        <v>0</v>
      </c>
      <c r="D27" s="7">
        <v>0</v>
      </c>
      <c r="E27" s="8" t="s">
        <v>131</v>
      </c>
      <c r="F27" s="9" t="s">
        <v>71</v>
      </c>
      <c r="G27" s="7">
        <v>118</v>
      </c>
      <c r="H27" s="7">
        <v>11</v>
      </c>
      <c r="I27" s="7">
        <v>55</v>
      </c>
      <c r="J27" s="7">
        <v>49</v>
      </c>
      <c r="K27" s="10">
        <f aca="true" t="shared" si="6" ref="K27:K40">H27-B27</f>
        <v>1</v>
      </c>
      <c r="L27" s="10">
        <f aca="true" t="shared" si="7" ref="L27:L40">I27-C27</f>
        <v>55</v>
      </c>
      <c r="M27" s="10">
        <f aca="true" t="shared" si="8" ref="M27:M40">J27-D27</f>
        <v>49</v>
      </c>
      <c r="N27" s="7">
        <f aca="true" t="shared" si="9" ref="N27:N40">(K27*3600)+(L27*60)+M27</f>
        <v>6949</v>
      </c>
      <c r="O27" s="11">
        <f aca="true" t="shared" si="10" ref="O27:O40">N27/G27</f>
        <v>58.889830508474574</v>
      </c>
      <c r="P27" s="6" t="s">
        <v>132</v>
      </c>
      <c r="Q27" s="4" t="s">
        <v>16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.75">
      <c r="A28" s="6">
        <v>2</v>
      </c>
      <c r="B28" s="7">
        <v>10</v>
      </c>
      <c r="C28" s="7">
        <v>0</v>
      </c>
      <c r="D28" s="7">
        <v>0</v>
      </c>
      <c r="E28" s="8" t="s">
        <v>153</v>
      </c>
      <c r="F28" s="9" t="s">
        <v>71</v>
      </c>
      <c r="G28" s="7">
        <v>113</v>
      </c>
      <c r="H28" s="7">
        <v>12</v>
      </c>
      <c r="I28" s="7">
        <v>6</v>
      </c>
      <c r="J28" s="7">
        <v>6</v>
      </c>
      <c r="K28" s="10">
        <f t="shared" si="6"/>
        <v>2</v>
      </c>
      <c r="L28" s="10">
        <f t="shared" si="7"/>
        <v>6</v>
      </c>
      <c r="M28" s="10">
        <f t="shared" si="8"/>
        <v>6</v>
      </c>
      <c r="N28" s="7">
        <f t="shared" si="9"/>
        <v>7566</v>
      </c>
      <c r="O28" s="11">
        <f t="shared" si="10"/>
        <v>66.95575221238938</v>
      </c>
      <c r="P28" s="6" t="s">
        <v>154</v>
      </c>
      <c r="Q28" s="4" t="s">
        <v>156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6">
        <v>3</v>
      </c>
      <c r="B29" s="7">
        <v>10</v>
      </c>
      <c r="C29" s="7">
        <v>0</v>
      </c>
      <c r="D29" s="7">
        <v>0</v>
      </c>
      <c r="E29" s="8" t="s">
        <v>72</v>
      </c>
      <c r="F29" s="9" t="s">
        <v>73</v>
      </c>
      <c r="G29" s="7">
        <v>117</v>
      </c>
      <c r="H29" s="7">
        <v>12</v>
      </c>
      <c r="I29" s="7">
        <v>12</v>
      </c>
      <c r="J29" s="7">
        <v>53</v>
      </c>
      <c r="K29" s="10">
        <f t="shared" si="6"/>
        <v>2</v>
      </c>
      <c r="L29" s="10">
        <f t="shared" si="7"/>
        <v>12</v>
      </c>
      <c r="M29" s="10">
        <f t="shared" si="8"/>
        <v>53</v>
      </c>
      <c r="N29" s="7">
        <f t="shared" si="9"/>
        <v>7973</v>
      </c>
      <c r="O29" s="11">
        <f t="shared" si="10"/>
        <v>68.14529914529915</v>
      </c>
      <c r="P29" s="6" t="s">
        <v>74</v>
      </c>
      <c r="Q29" s="4" t="s">
        <v>75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6">
        <v>4</v>
      </c>
      <c r="B30" s="7">
        <v>10</v>
      </c>
      <c r="C30" s="7">
        <v>0</v>
      </c>
      <c r="D30" s="7">
        <v>0</v>
      </c>
      <c r="E30" s="8" t="s">
        <v>135</v>
      </c>
      <c r="F30" s="9" t="s">
        <v>71</v>
      </c>
      <c r="G30" s="7">
        <v>121</v>
      </c>
      <c r="H30" s="7">
        <v>12</v>
      </c>
      <c r="I30" s="7">
        <v>17</v>
      </c>
      <c r="J30" s="7">
        <v>58</v>
      </c>
      <c r="K30" s="10">
        <f t="shared" si="6"/>
        <v>2</v>
      </c>
      <c r="L30" s="10">
        <f t="shared" si="7"/>
        <v>17</v>
      </c>
      <c r="M30" s="10">
        <f t="shared" si="8"/>
        <v>58</v>
      </c>
      <c r="N30" s="7">
        <f t="shared" si="9"/>
        <v>8278</v>
      </c>
      <c r="O30" s="11">
        <f t="shared" si="10"/>
        <v>68.41322314049587</v>
      </c>
      <c r="P30" s="6" t="s">
        <v>136</v>
      </c>
      <c r="Q30" s="4" t="s">
        <v>16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>
      <c r="A31" s="6">
        <v>5</v>
      </c>
      <c r="B31" s="7">
        <v>10</v>
      </c>
      <c r="C31" s="7">
        <v>0</v>
      </c>
      <c r="D31" s="7">
        <v>0</v>
      </c>
      <c r="E31" s="8" t="s">
        <v>113</v>
      </c>
      <c r="F31" s="9" t="s">
        <v>82</v>
      </c>
      <c r="G31" s="7">
        <v>111</v>
      </c>
      <c r="H31" s="7">
        <v>12</v>
      </c>
      <c r="I31" s="7">
        <v>9</v>
      </c>
      <c r="J31" s="7">
        <v>20</v>
      </c>
      <c r="K31" s="10">
        <f t="shared" si="6"/>
        <v>2</v>
      </c>
      <c r="L31" s="10">
        <f t="shared" si="7"/>
        <v>9</v>
      </c>
      <c r="M31" s="10">
        <f t="shared" si="8"/>
        <v>20</v>
      </c>
      <c r="N31" s="7">
        <f t="shared" si="9"/>
        <v>7760</v>
      </c>
      <c r="O31" s="11">
        <f t="shared" si="10"/>
        <v>69.90990990990991</v>
      </c>
      <c r="P31" s="6" t="s">
        <v>114</v>
      </c>
      <c r="Q31" s="4" t="s">
        <v>115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>
      <c r="A32" s="6">
        <v>6</v>
      </c>
      <c r="B32" s="7">
        <v>10</v>
      </c>
      <c r="C32" s="7">
        <v>0</v>
      </c>
      <c r="D32" s="7">
        <v>0</v>
      </c>
      <c r="E32" s="8" t="s">
        <v>151</v>
      </c>
      <c r="F32" s="9" t="s">
        <v>71</v>
      </c>
      <c r="G32" s="7">
        <v>121</v>
      </c>
      <c r="H32" s="7">
        <v>12</v>
      </c>
      <c r="I32" s="7">
        <v>22</v>
      </c>
      <c r="J32" s="7">
        <v>17</v>
      </c>
      <c r="K32" s="10">
        <f t="shared" si="6"/>
        <v>2</v>
      </c>
      <c r="L32" s="10">
        <f t="shared" si="7"/>
        <v>22</v>
      </c>
      <c r="M32" s="10">
        <f t="shared" si="8"/>
        <v>17</v>
      </c>
      <c r="N32" s="7">
        <f t="shared" si="9"/>
        <v>8537</v>
      </c>
      <c r="O32" s="11">
        <f t="shared" si="10"/>
        <v>70.55371900826447</v>
      </c>
      <c r="P32" s="6" t="s">
        <v>152</v>
      </c>
      <c r="Q32" s="4" t="s">
        <v>16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>
      <c r="A33" s="6">
        <v>7</v>
      </c>
      <c r="B33" s="7">
        <v>10</v>
      </c>
      <c r="C33" s="7">
        <v>0</v>
      </c>
      <c r="D33" s="7">
        <v>0</v>
      </c>
      <c r="E33" s="8" t="s">
        <v>79</v>
      </c>
      <c r="F33" s="9" t="s">
        <v>80</v>
      </c>
      <c r="G33" s="7">
        <v>119</v>
      </c>
      <c r="H33" s="7">
        <v>12</v>
      </c>
      <c r="I33" s="7">
        <v>27</v>
      </c>
      <c r="J33" s="7">
        <v>0</v>
      </c>
      <c r="K33" s="10">
        <f t="shared" si="6"/>
        <v>2</v>
      </c>
      <c r="L33" s="10">
        <f t="shared" si="7"/>
        <v>27</v>
      </c>
      <c r="M33" s="10">
        <f t="shared" si="8"/>
        <v>0</v>
      </c>
      <c r="N33" s="7">
        <f t="shared" si="9"/>
        <v>8820</v>
      </c>
      <c r="O33" s="11">
        <f t="shared" si="10"/>
        <v>74.11764705882354</v>
      </c>
      <c r="P33" s="6" t="s">
        <v>142</v>
      </c>
      <c r="Q33" s="4" t="s">
        <v>81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>
      <c r="A34" s="6">
        <v>8</v>
      </c>
      <c r="B34" s="7">
        <v>10</v>
      </c>
      <c r="C34" s="7">
        <v>0</v>
      </c>
      <c r="D34" s="7">
        <v>0</v>
      </c>
      <c r="E34" s="8" t="s">
        <v>122</v>
      </c>
      <c r="F34" s="9" t="s">
        <v>71</v>
      </c>
      <c r="G34" s="7">
        <v>126</v>
      </c>
      <c r="H34" s="7">
        <v>12</v>
      </c>
      <c r="I34" s="7">
        <v>35</v>
      </c>
      <c r="J34" s="7">
        <v>39</v>
      </c>
      <c r="K34" s="10">
        <f t="shared" si="6"/>
        <v>2</v>
      </c>
      <c r="L34" s="10">
        <f t="shared" si="7"/>
        <v>35</v>
      </c>
      <c r="M34" s="10">
        <f t="shared" si="8"/>
        <v>39</v>
      </c>
      <c r="N34" s="7">
        <f t="shared" si="9"/>
        <v>9339</v>
      </c>
      <c r="O34" s="11">
        <f t="shared" si="10"/>
        <v>74.11904761904762</v>
      </c>
      <c r="P34" s="6" t="s">
        <v>123</v>
      </c>
      <c r="Q34" s="4" t="s">
        <v>16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.75">
      <c r="A35" s="6">
        <v>9</v>
      </c>
      <c r="B35" s="7">
        <v>10</v>
      </c>
      <c r="C35" s="7">
        <v>0</v>
      </c>
      <c r="D35" s="7">
        <v>0</v>
      </c>
      <c r="E35" s="8" t="s">
        <v>124</v>
      </c>
      <c r="F35" s="9" t="s">
        <v>71</v>
      </c>
      <c r="G35" s="7">
        <v>117</v>
      </c>
      <c r="H35" s="7">
        <v>12</v>
      </c>
      <c r="I35" s="7">
        <v>28</v>
      </c>
      <c r="J35" s="7">
        <v>38</v>
      </c>
      <c r="K35" s="10">
        <f t="shared" si="6"/>
        <v>2</v>
      </c>
      <c r="L35" s="10">
        <f t="shared" si="7"/>
        <v>28</v>
      </c>
      <c r="M35" s="10">
        <f t="shared" si="8"/>
        <v>38</v>
      </c>
      <c r="N35" s="7">
        <f t="shared" si="9"/>
        <v>8918</v>
      </c>
      <c r="O35" s="11">
        <f t="shared" si="10"/>
        <v>76.22222222222223</v>
      </c>
      <c r="P35" s="6" t="s">
        <v>125</v>
      </c>
      <c r="Q35" s="4" t="s">
        <v>16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>
      <c r="A36" s="6">
        <v>10</v>
      </c>
      <c r="B36" s="7">
        <v>10</v>
      </c>
      <c r="C36" s="7">
        <v>0</v>
      </c>
      <c r="D36" s="7">
        <v>0</v>
      </c>
      <c r="E36" s="8" t="s">
        <v>109</v>
      </c>
      <c r="F36" s="9" t="s">
        <v>77</v>
      </c>
      <c r="G36" s="7">
        <v>121</v>
      </c>
      <c r="H36" s="7">
        <v>12</v>
      </c>
      <c r="I36" s="7">
        <v>34</v>
      </c>
      <c r="J36" s="7">
        <v>43</v>
      </c>
      <c r="K36" s="10">
        <f t="shared" si="6"/>
        <v>2</v>
      </c>
      <c r="L36" s="10">
        <f t="shared" si="7"/>
        <v>34</v>
      </c>
      <c r="M36" s="10">
        <f t="shared" si="8"/>
        <v>43</v>
      </c>
      <c r="N36" s="7">
        <f t="shared" si="9"/>
        <v>9283</v>
      </c>
      <c r="O36" s="11">
        <f t="shared" si="10"/>
        <v>76.71900826446281</v>
      </c>
      <c r="P36" s="6" t="s">
        <v>110</v>
      </c>
      <c r="Q36" s="4" t="s">
        <v>78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>
      <c r="A37" s="6">
        <v>11</v>
      </c>
      <c r="B37" s="7">
        <v>10</v>
      </c>
      <c r="C37" s="7">
        <v>0</v>
      </c>
      <c r="D37" s="7">
        <v>0</v>
      </c>
      <c r="E37" s="8" t="s">
        <v>120</v>
      </c>
      <c r="F37" s="9" t="s">
        <v>71</v>
      </c>
      <c r="G37" s="7">
        <v>117</v>
      </c>
      <c r="H37" s="7">
        <v>12</v>
      </c>
      <c r="I37" s="7">
        <v>34</v>
      </c>
      <c r="J37" s="7">
        <v>10</v>
      </c>
      <c r="K37" s="10">
        <f t="shared" si="6"/>
        <v>2</v>
      </c>
      <c r="L37" s="10">
        <f t="shared" si="7"/>
        <v>34</v>
      </c>
      <c r="M37" s="10">
        <f t="shared" si="8"/>
        <v>10</v>
      </c>
      <c r="N37" s="7">
        <f t="shared" si="9"/>
        <v>9250</v>
      </c>
      <c r="O37" s="11">
        <f t="shared" si="10"/>
        <v>79.05982905982906</v>
      </c>
      <c r="P37" s="6" t="s">
        <v>121</v>
      </c>
      <c r="Q37" s="4" t="s">
        <v>16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.75">
      <c r="A38" s="6">
        <v>12</v>
      </c>
      <c r="B38" s="7">
        <v>10</v>
      </c>
      <c r="C38" s="7">
        <v>0</v>
      </c>
      <c r="D38" s="7">
        <v>0</v>
      </c>
      <c r="E38" s="8" t="s">
        <v>118</v>
      </c>
      <c r="F38" s="9" t="s">
        <v>71</v>
      </c>
      <c r="G38" s="7">
        <v>120</v>
      </c>
      <c r="H38" s="7">
        <v>12</v>
      </c>
      <c r="I38" s="7">
        <v>39</v>
      </c>
      <c r="J38" s="7">
        <v>34</v>
      </c>
      <c r="K38" s="10">
        <f t="shared" si="6"/>
        <v>2</v>
      </c>
      <c r="L38" s="10">
        <f t="shared" si="7"/>
        <v>39</v>
      </c>
      <c r="M38" s="10">
        <f t="shared" si="8"/>
        <v>34</v>
      </c>
      <c r="N38" s="7">
        <f t="shared" si="9"/>
        <v>9574</v>
      </c>
      <c r="O38" s="11">
        <f t="shared" si="10"/>
        <v>79.78333333333333</v>
      </c>
      <c r="P38" s="6" t="s">
        <v>119</v>
      </c>
      <c r="Q38" s="4" t="s">
        <v>16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.75">
      <c r="A39" s="6">
        <v>13</v>
      </c>
      <c r="B39" s="7">
        <v>10</v>
      </c>
      <c r="C39" s="7">
        <v>0</v>
      </c>
      <c r="D39" s="7">
        <v>0</v>
      </c>
      <c r="E39" s="8" t="s">
        <v>148</v>
      </c>
      <c r="F39" s="9" t="s">
        <v>71</v>
      </c>
      <c r="G39" s="7">
        <v>118</v>
      </c>
      <c r="H39" s="7">
        <v>12</v>
      </c>
      <c r="I39" s="7">
        <v>48</v>
      </c>
      <c r="J39" s="7">
        <v>26</v>
      </c>
      <c r="K39" s="10">
        <f t="shared" si="6"/>
        <v>2</v>
      </c>
      <c r="L39" s="10">
        <f t="shared" si="7"/>
        <v>48</v>
      </c>
      <c r="M39" s="10">
        <f t="shared" si="8"/>
        <v>26</v>
      </c>
      <c r="N39" s="7">
        <f t="shared" si="9"/>
        <v>10106</v>
      </c>
      <c r="O39" s="11">
        <f t="shared" si="10"/>
        <v>85.64406779661017</v>
      </c>
      <c r="P39" s="6" t="s">
        <v>149</v>
      </c>
      <c r="Q39" s="4" t="s">
        <v>16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>
      <c r="A40" s="6">
        <v>14</v>
      </c>
      <c r="B40" s="7">
        <v>10</v>
      </c>
      <c r="C40" s="7">
        <v>0</v>
      </c>
      <c r="D40" s="7">
        <v>0</v>
      </c>
      <c r="E40" s="8" t="s">
        <v>140</v>
      </c>
      <c r="F40" s="9" t="s">
        <v>71</v>
      </c>
      <c r="G40" s="7">
        <v>112</v>
      </c>
      <c r="H40" s="7">
        <v>12</v>
      </c>
      <c r="I40" s="7">
        <v>52</v>
      </c>
      <c r="J40" s="7">
        <v>22</v>
      </c>
      <c r="K40" s="10">
        <f t="shared" si="6"/>
        <v>2</v>
      </c>
      <c r="L40" s="10">
        <f t="shared" si="7"/>
        <v>52</v>
      </c>
      <c r="M40" s="10">
        <f t="shared" si="8"/>
        <v>22</v>
      </c>
      <c r="N40" s="7">
        <f t="shared" si="9"/>
        <v>10342</v>
      </c>
      <c r="O40" s="11">
        <f t="shared" si="10"/>
        <v>92.33928571428571</v>
      </c>
      <c r="P40" s="6" t="s">
        <v>141</v>
      </c>
      <c r="Q40" s="4" t="s">
        <v>16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>
      <c r="A41" s="6"/>
      <c r="B41" s="7"/>
      <c r="C41" s="7"/>
      <c r="D41" s="7"/>
      <c r="E41" s="8"/>
      <c r="F41" s="9"/>
      <c r="G41" s="7"/>
      <c r="H41" s="7"/>
      <c r="I41" s="7"/>
      <c r="J41" s="7"/>
      <c r="K41" s="10"/>
      <c r="L41" s="10"/>
      <c r="M41" s="10"/>
      <c r="N41" s="7"/>
      <c r="O41" s="11"/>
      <c r="P41" s="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>
      <c r="A42" s="6">
        <v>4</v>
      </c>
      <c r="B42" s="7">
        <v>10</v>
      </c>
      <c r="C42" s="7">
        <v>0</v>
      </c>
      <c r="D42" s="7">
        <v>0</v>
      </c>
      <c r="E42" s="8" t="s">
        <v>128</v>
      </c>
      <c r="F42" s="9" t="s">
        <v>130</v>
      </c>
      <c r="G42" s="7"/>
      <c r="H42" s="7"/>
      <c r="I42" s="7"/>
      <c r="J42" s="7"/>
      <c r="K42" s="10"/>
      <c r="L42" s="10"/>
      <c r="M42" s="10"/>
      <c r="N42" s="7"/>
      <c r="O42" s="11"/>
      <c r="P42" s="6" t="s">
        <v>129</v>
      </c>
      <c r="Q42" s="4" t="s">
        <v>16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4" spans="1:256" ht="18">
      <c r="A44" s="12" t="s">
        <v>83</v>
      </c>
      <c r="B44" s="3"/>
      <c r="C44" s="3"/>
      <c r="D44" s="14"/>
      <c r="E44" s="17"/>
      <c r="F44" s="2"/>
      <c r="G44" s="14"/>
      <c r="H44" s="24"/>
      <c r="I44" s="24"/>
      <c r="J44" s="24"/>
      <c r="K44" s="25"/>
      <c r="L44" s="25"/>
      <c r="M44" s="25"/>
      <c r="N44" s="14"/>
      <c r="O44" s="16"/>
      <c r="P44" s="17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4"/>
    </row>
    <row r="45" spans="1:256" ht="12.75">
      <c r="A45" s="18" t="s">
        <v>84</v>
      </c>
      <c r="B45" s="22" t="s">
        <v>85</v>
      </c>
      <c r="C45" s="22"/>
      <c r="D45" s="22"/>
      <c r="E45" s="18" t="s">
        <v>86</v>
      </c>
      <c r="F45" s="19" t="s">
        <v>87</v>
      </c>
      <c r="G45" s="20" t="s">
        <v>88</v>
      </c>
      <c r="H45" s="22" t="s">
        <v>89</v>
      </c>
      <c r="I45" s="22"/>
      <c r="J45" s="22"/>
      <c r="K45" s="23" t="s">
        <v>90</v>
      </c>
      <c r="L45" s="23"/>
      <c r="M45" s="23"/>
      <c r="N45" s="20" t="s">
        <v>91</v>
      </c>
      <c r="O45" s="1" t="s">
        <v>92</v>
      </c>
      <c r="P45" s="18" t="s">
        <v>93</v>
      </c>
      <c r="Q45" s="20" t="s">
        <v>94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4"/>
    </row>
    <row r="46" spans="1:256" ht="12.75">
      <c r="A46" s="6">
        <v>1</v>
      </c>
      <c r="B46" s="7">
        <v>10</v>
      </c>
      <c r="C46" s="7">
        <v>0</v>
      </c>
      <c r="D46" s="7">
        <v>0</v>
      </c>
      <c r="E46" s="8" t="s">
        <v>95</v>
      </c>
      <c r="F46" s="9" t="s">
        <v>96</v>
      </c>
      <c r="G46" s="7">
        <v>108</v>
      </c>
      <c r="H46" s="7">
        <v>11</v>
      </c>
      <c r="I46" s="7">
        <v>56</v>
      </c>
      <c r="J46" s="7">
        <v>21</v>
      </c>
      <c r="K46" s="10">
        <f aca="true" t="shared" si="11" ref="K46:M48">H46-B46</f>
        <v>1</v>
      </c>
      <c r="L46" s="10">
        <f t="shared" si="11"/>
        <v>56</v>
      </c>
      <c r="M46" s="10">
        <f t="shared" si="11"/>
        <v>21</v>
      </c>
      <c r="N46" s="7">
        <f>(K46*3600)+(L46*60)+M46</f>
        <v>6981</v>
      </c>
      <c r="O46" s="11">
        <f>N46/G46</f>
        <v>64.63888888888889</v>
      </c>
      <c r="P46" s="6" t="s">
        <v>107</v>
      </c>
      <c r="Q46" s="4" t="s">
        <v>97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>
      <c r="A47" s="6">
        <v>2</v>
      </c>
      <c r="B47" s="7">
        <v>10</v>
      </c>
      <c r="C47" s="7">
        <v>0</v>
      </c>
      <c r="D47" s="7">
        <v>0</v>
      </c>
      <c r="E47" s="8" t="s">
        <v>133</v>
      </c>
      <c r="F47" s="9" t="s">
        <v>71</v>
      </c>
      <c r="G47" s="7">
        <v>108</v>
      </c>
      <c r="H47" s="7">
        <v>11</v>
      </c>
      <c r="I47" s="7">
        <v>57</v>
      </c>
      <c r="J47" s="7">
        <v>10</v>
      </c>
      <c r="K47" s="10">
        <f t="shared" si="11"/>
        <v>1</v>
      </c>
      <c r="L47" s="10">
        <f t="shared" si="11"/>
        <v>57</v>
      </c>
      <c r="M47" s="10">
        <f t="shared" si="11"/>
        <v>10</v>
      </c>
      <c r="N47" s="7">
        <f>(K47*3600)+(L47*60)+M47</f>
        <v>7030</v>
      </c>
      <c r="O47" s="11">
        <f>N47/G47</f>
        <v>65.0925925925926</v>
      </c>
      <c r="P47" s="6" t="s">
        <v>134</v>
      </c>
      <c r="Q47" s="4" t="s">
        <v>16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>
      <c r="A48" s="6">
        <v>3</v>
      </c>
      <c r="B48" s="7">
        <v>10</v>
      </c>
      <c r="C48" s="7">
        <v>0</v>
      </c>
      <c r="D48" s="7">
        <v>0</v>
      </c>
      <c r="E48" s="8" t="s">
        <v>116</v>
      </c>
      <c r="F48" s="9" t="s">
        <v>71</v>
      </c>
      <c r="G48" s="7">
        <v>107</v>
      </c>
      <c r="H48" s="7">
        <v>12</v>
      </c>
      <c r="I48" s="7">
        <v>18</v>
      </c>
      <c r="J48" s="7">
        <v>47</v>
      </c>
      <c r="K48" s="10">
        <f t="shared" si="11"/>
        <v>2</v>
      </c>
      <c r="L48" s="10">
        <f t="shared" si="11"/>
        <v>18</v>
      </c>
      <c r="M48" s="10">
        <f t="shared" si="11"/>
        <v>47</v>
      </c>
      <c r="N48" s="7">
        <f>(K48*3600)+(L48*60)+M48</f>
        <v>8327</v>
      </c>
      <c r="O48" s="11">
        <f>N48/G48</f>
        <v>77.82242990654206</v>
      </c>
      <c r="P48" s="6" t="s">
        <v>117</v>
      </c>
      <c r="Q48" s="4" t="s">
        <v>115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2.75">
      <c r="A49" s="6">
        <v>4</v>
      </c>
      <c r="B49" s="7">
        <v>10</v>
      </c>
      <c r="C49" s="7">
        <v>0</v>
      </c>
      <c r="D49" s="7">
        <v>0</v>
      </c>
      <c r="E49" s="8" t="s">
        <v>145</v>
      </c>
      <c r="F49" s="9" t="s">
        <v>98</v>
      </c>
      <c r="G49" s="7" t="s">
        <v>130</v>
      </c>
      <c r="H49" s="7"/>
      <c r="I49" s="7"/>
      <c r="J49" s="7"/>
      <c r="K49" s="10"/>
      <c r="L49" s="10"/>
      <c r="M49" s="10"/>
      <c r="N49" s="7"/>
      <c r="O49" s="11"/>
      <c r="P49" s="6" t="s">
        <v>146</v>
      </c>
      <c r="Q49" s="4" t="s">
        <v>147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</sheetData>
  <sheetProtection/>
  <mergeCells count="17">
    <mergeCell ref="B13:D13"/>
    <mergeCell ref="H13:J13"/>
    <mergeCell ref="K13:M13"/>
    <mergeCell ref="H25:J25"/>
    <mergeCell ref="K25:M25"/>
    <mergeCell ref="A1:P1"/>
    <mergeCell ref="B4:D4"/>
    <mergeCell ref="H4:J4"/>
    <mergeCell ref="K4:M4"/>
    <mergeCell ref="B45:D45"/>
    <mergeCell ref="H45:J45"/>
    <mergeCell ref="K45:M45"/>
    <mergeCell ref="B26:D26"/>
    <mergeCell ref="H26:J26"/>
    <mergeCell ref="K26:M26"/>
    <mergeCell ref="H44:J44"/>
    <mergeCell ref="K44:M44"/>
  </mergeCells>
  <printOptions/>
  <pageMargins left="0.7875" right="0.7875" top="0.7875" bottom="0.7875" header="0.5" footer="0.5"/>
  <pageSetup cellComments="asDisplayed" horizontalDpi="300" verticalDpi="300" orientation="landscape" paperSize="9" scale="94" r:id="rId1"/>
  <rowBreaks count="1" manualBreakCount="1">
    <brk id="23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33"/>
  <sheetViews>
    <sheetView zoomScalePageLayoutView="0" workbookViewId="0" topLeftCell="A3">
      <selection activeCell="A1" sqref="A1:IV1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.421875" style="0" customWidth="1"/>
    <col min="4" max="4" width="3.8515625" style="0" customWidth="1"/>
    <col min="5" max="5" width="16.140625" style="0" customWidth="1"/>
    <col min="6" max="6" width="5.421875" style="0" customWidth="1"/>
    <col min="7" max="7" width="5.8515625" style="0" customWidth="1"/>
    <col min="8" max="8" width="5.57421875" style="0" customWidth="1"/>
    <col min="9" max="9" width="5.140625" style="0" customWidth="1"/>
    <col min="10" max="10" width="4.28125" style="0" customWidth="1"/>
    <col min="11" max="11" width="3.00390625" style="0" customWidth="1"/>
    <col min="12" max="12" width="5.00390625" style="0" customWidth="1"/>
    <col min="13" max="13" width="5.140625" style="0" customWidth="1"/>
    <col min="14" max="14" width="12.140625" style="0" customWidth="1"/>
    <col min="15" max="15" width="22.7109375" style="0" customWidth="1"/>
    <col min="16" max="16" width="15.140625" style="0" customWidth="1"/>
  </cols>
  <sheetData>
    <row r="1" spans="1:255" s="5" customFormat="1" ht="20.25">
      <c r="A1" s="26" t="s">
        <v>157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5" customFormat="1" ht="35.25" customHeight="1">
      <c r="A2" s="18" t="s">
        <v>2</v>
      </c>
      <c r="B2" s="22" t="s">
        <v>3</v>
      </c>
      <c r="C2" s="22"/>
      <c r="D2" s="22"/>
      <c r="E2" s="18" t="s">
        <v>4</v>
      </c>
      <c r="F2" s="19" t="s">
        <v>5</v>
      </c>
      <c r="G2" s="20" t="s">
        <v>6</v>
      </c>
      <c r="H2" s="22" t="s">
        <v>7</v>
      </c>
      <c r="I2" s="22"/>
      <c r="J2" s="22"/>
      <c r="K2" s="23" t="s">
        <v>8</v>
      </c>
      <c r="L2" s="23"/>
      <c r="M2" s="23"/>
      <c r="N2" s="20" t="s">
        <v>9</v>
      </c>
      <c r="O2" s="18" t="s">
        <v>11</v>
      </c>
      <c r="P2" s="20" t="s">
        <v>12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4"/>
    </row>
    <row r="3" spans="1:255" s="5" customFormat="1" ht="12.75">
      <c r="A3" s="6">
        <v>1</v>
      </c>
      <c r="B3" s="7">
        <v>10</v>
      </c>
      <c r="C3" s="7">
        <v>0</v>
      </c>
      <c r="D3" s="7">
        <v>0</v>
      </c>
      <c r="E3" s="8" t="s">
        <v>13</v>
      </c>
      <c r="F3" s="9" t="s">
        <v>14</v>
      </c>
      <c r="G3" s="7">
        <v>90</v>
      </c>
      <c r="H3" s="7">
        <v>11</v>
      </c>
      <c r="I3" s="7">
        <v>29</v>
      </c>
      <c r="J3" s="7">
        <v>41</v>
      </c>
      <c r="K3" s="10">
        <f aca="true" t="shared" si="0" ref="K3:K33">H3-B3</f>
        <v>1</v>
      </c>
      <c r="L3" s="10">
        <f aca="true" t="shared" si="1" ref="L3:L33">I3-C3</f>
        <v>29</v>
      </c>
      <c r="M3" s="10">
        <f aca="true" t="shared" si="2" ref="M3:M33">J3-D3</f>
        <v>41</v>
      </c>
      <c r="N3" s="7">
        <f aca="true" t="shared" si="3" ref="N3:N33">(K3*3600)+(L3*60)+M3</f>
        <v>5381</v>
      </c>
      <c r="O3" s="6" t="s">
        <v>15</v>
      </c>
      <c r="P3" s="4" t="s">
        <v>16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5" customFormat="1" ht="12.75">
      <c r="A4" s="6">
        <v>2</v>
      </c>
      <c r="B4" s="7">
        <v>10</v>
      </c>
      <c r="C4" s="7">
        <v>0</v>
      </c>
      <c r="D4" s="7">
        <v>0</v>
      </c>
      <c r="E4" s="8" t="s">
        <v>21</v>
      </c>
      <c r="F4" s="9" t="s">
        <v>14</v>
      </c>
      <c r="G4" s="7">
        <v>79</v>
      </c>
      <c r="H4" s="7">
        <v>11</v>
      </c>
      <c r="I4" s="7">
        <v>29</v>
      </c>
      <c r="J4" s="7">
        <v>55</v>
      </c>
      <c r="K4" s="10">
        <f t="shared" si="0"/>
        <v>1</v>
      </c>
      <c r="L4" s="10">
        <f t="shared" si="1"/>
        <v>29</v>
      </c>
      <c r="M4" s="10">
        <f t="shared" si="2"/>
        <v>55</v>
      </c>
      <c r="N4" s="7">
        <f t="shared" si="3"/>
        <v>5395</v>
      </c>
      <c r="O4" s="6" t="s">
        <v>23</v>
      </c>
      <c r="P4" s="4" t="s">
        <v>16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6">
        <v>3</v>
      </c>
      <c r="B5" s="7">
        <v>10</v>
      </c>
      <c r="C5" s="7">
        <v>0</v>
      </c>
      <c r="D5" s="7">
        <v>0</v>
      </c>
      <c r="E5" s="8" t="s">
        <v>126</v>
      </c>
      <c r="F5" s="9" t="s">
        <v>14</v>
      </c>
      <c r="G5" s="7">
        <v>87</v>
      </c>
      <c r="H5" s="7">
        <v>11</v>
      </c>
      <c r="I5" s="7">
        <v>37</v>
      </c>
      <c r="J5" s="7">
        <v>26</v>
      </c>
      <c r="K5" s="10">
        <f t="shared" si="0"/>
        <v>1</v>
      </c>
      <c r="L5" s="10">
        <f t="shared" si="1"/>
        <v>37</v>
      </c>
      <c r="M5" s="10">
        <f t="shared" si="2"/>
        <v>26</v>
      </c>
      <c r="N5" s="7">
        <f t="shared" si="3"/>
        <v>5846</v>
      </c>
      <c r="O5" s="6" t="s">
        <v>127</v>
      </c>
      <c r="P5" s="4" t="s">
        <v>16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5" customFormat="1" ht="12.75">
      <c r="A6" s="6">
        <v>4</v>
      </c>
      <c r="B6" s="7">
        <v>10</v>
      </c>
      <c r="C6" s="7">
        <v>0</v>
      </c>
      <c r="D6" s="7">
        <v>0</v>
      </c>
      <c r="E6" s="8" t="s">
        <v>99</v>
      </c>
      <c r="F6" s="9" t="s">
        <v>14</v>
      </c>
      <c r="G6" s="7">
        <v>90</v>
      </c>
      <c r="H6" s="7">
        <v>11</v>
      </c>
      <c r="I6" s="7">
        <v>39</v>
      </c>
      <c r="J6" s="7">
        <v>17</v>
      </c>
      <c r="K6" s="10">
        <f t="shared" si="0"/>
        <v>1</v>
      </c>
      <c r="L6" s="10">
        <f t="shared" si="1"/>
        <v>39</v>
      </c>
      <c r="M6" s="10">
        <f t="shared" si="2"/>
        <v>17</v>
      </c>
      <c r="N6" s="7">
        <f t="shared" si="3"/>
        <v>5957</v>
      </c>
      <c r="O6" s="6" t="s">
        <v>100</v>
      </c>
      <c r="P6" s="4" t="s">
        <v>16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5" customFormat="1" ht="12.75">
      <c r="A7" s="6">
        <v>5</v>
      </c>
      <c r="B7" s="7">
        <v>10</v>
      </c>
      <c r="C7" s="7">
        <v>0</v>
      </c>
      <c r="D7" s="7">
        <v>0</v>
      </c>
      <c r="E7" s="8" t="s">
        <v>17</v>
      </c>
      <c r="F7" s="9" t="s">
        <v>14</v>
      </c>
      <c r="G7" s="7">
        <v>95</v>
      </c>
      <c r="H7" s="7">
        <v>11</v>
      </c>
      <c r="I7" s="7">
        <v>44</v>
      </c>
      <c r="J7" s="7">
        <v>32</v>
      </c>
      <c r="K7" s="10">
        <f t="shared" si="0"/>
        <v>1</v>
      </c>
      <c r="L7" s="10">
        <f t="shared" si="1"/>
        <v>44</v>
      </c>
      <c r="M7" s="10">
        <f t="shared" si="2"/>
        <v>32</v>
      </c>
      <c r="N7" s="7">
        <f t="shared" si="3"/>
        <v>6272</v>
      </c>
      <c r="O7" s="6" t="s">
        <v>19</v>
      </c>
      <c r="P7" s="4" t="s">
        <v>16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>
      <c r="A8" s="6">
        <v>6</v>
      </c>
      <c r="B8" s="7">
        <v>10</v>
      </c>
      <c r="C8" s="7">
        <v>0</v>
      </c>
      <c r="D8" s="7">
        <v>0</v>
      </c>
      <c r="E8" s="8" t="s">
        <v>143</v>
      </c>
      <c r="F8" s="9" t="s">
        <v>43</v>
      </c>
      <c r="G8" s="7">
        <v>101</v>
      </c>
      <c r="H8" s="7">
        <v>11</v>
      </c>
      <c r="I8" s="7">
        <v>46</v>
      </c>
      <c r="J8" s="7">
        <v>18</v>
      </c>
      <c r="K8" s="10">
        <f t="shared" si="0"/>
        <v>1</v>
      </c>
      <c r="L8" s="10">
        <f t="shared" si="1"/>
        <v>46</v>
      </c>
      <c r="M8" s="10">
        <f t="shared" si="2"/>
        <v>18</v>
      </c>
      <c r="N8" s="7">
        <f t="shared" si="3"/>
        <v>6378</v>
      </c>
      <c r="O8" s="6" t="s">
        <v>144</v>
      </c>
      <c r="P8" s="4" t="s">
        <v>16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>
      <c r="A9" s="6">
        <v>7</v>
      </c>
      <c r="B9" s="7">
        <v>10</v>
      </c>
      <c r="C9" s="7">
        <v>0</v>
      </c>
      <c r="D9" s="7">
        <v>0</v>
      </c>
      <c r="E9" s="8" t="s">
        <v>150</v>
      </c>
      <c r="F9" s="9" t="s">
        <v>43</v>
      </c>
      <c r="G9" s="7">
        <v>102</v>
      </c>
      <c r="H9" s="7">
        <v>11</v>
      </c>
      <c r="I9" s="7">
        <v>49</v>
      </c>
      <c r="J9" s="7">
        <v>21</v>
      </c>
      <c r="K9" s="10">
        <f t="shared" si="0"/>
        <v>1</v>
      </c>
      <c r="L9" s="10">
        <f t="shared" si="1"/>
        <v>49</v>
      </c>
      <c r="M9" s="10">
        <f t="shared" si="2"/>
        <v>21</v>
      </c>
      <c r="N9" s="7">
        <f t="shared" si="3"/>
        <v>6561</v>
      </c>
      <c r="O9" s="6" t="s">
        <v>44</v>
      </c>
      <c r="P9" s="4" t="s">
        <v>16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>
      <c r="A10" s="6">
        <v>8</v>
      </c>
      <c r="B10" s="7">
        <v>10</v>
      </c>
      <c r="C10" s="7">
        <v>0</v>
      </c>
      <c r="D10" s="7">
        <v>0</v>
      </c>
      <c r="E10" s="8" t="s">
        <v>53</v>
      </c>
      <c r="F10" s="9" t="s">
        <v>43</v>
      </c>
      <c r="G10" s="7">
        <v>105</v>
      </c>
      <c r="H10" s="7">
        <v>11</v>
      </c>
      <c r="I10" s="7">
        <v>49</v>
      </c>
      <c r="J10" s="7">
        <v>28</v>
      </c>
      <c r="K10" s="10">
        <f t="shared" si="0"/>
        <v>1</v>
      </c>
      <c r="L10" s="10">
        <f t="shared" si="1"/>
        <v>49</v>
      </c>
      <c r="M10" s="10">
        <f t="shared" si="2"/>
        <v>28</v>
      </c>
      <c r="N10" s="7">
        <f t="shared" si="3"/>
        <v>6568</v>
      </c>
      <c r="O10" s="6" t="s">
        <v>137</v>
      </c>
      <c r="P10" s="4" t="s">
        <v>16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>
      <c r="A11" s="6">
        <v>9</v>
      </c>
      <c r="B11" s="7">
        <v>10</v>
      </c>
      <c r="C11" s="7">
        <v>0</v>
      </c>
      <c r="D11" s="7">
        <v>0</v>
      </c>
      <c r="E11" s="8" t="s">
        <v>131</v>
      </c>
      <c r="F11" s="9" t="s">
        <v>71</v>
      </c>
      <c r="G11" s="7">
        <v>118</v>
      </c>
      <c r="H11" s="7">
        <v>11</v>
      </c>
      <c r="I11" s="7">
        <v>55</v>
      </c>
      <c r="J11" s="7">
        <v>49</v>
      </c>
      <c r="K11" s="10">
        <f t="shared" si="0"/>
        <v>1</v>
      </c>
      <c r="L11" s="10">
        <f t="shared" si="1"/>
        <v>55</v>
      </c>
      <c r="M11" s="10">
        <f t="shared" si="2"/>
        <v>49</v>
      </c>
      <c r="N11" s="7">
        <f t="shared" si="3"/>
        <v>6949</v>
      </c>
      <c r="O11" s="6" t="s">
        <v>132</v>
      </c>
      <c r="P11" s="4" t="s">
        <v>16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>
      <c r="A12" s="6">
        <v>10</v>
      </c>
      <c r="B12" s="7">
        <v>10</v>
      </c>
      <c r="C12" s="7">
        <v>0</v>
      </c>
      <c r="D12" s="7">
        <v>0</v>
      </c>
      <c r="E12" s="8" t="s">
        <v>95</v>
      </c>
      <c r="F12" s="9" t="s">
        <v>71</v>
      </c>
      <c r="G12" s="7">
        <v>108</v>
      </c>
      <c r="H12" s="7">
        <v>11</v>
      </c>
      <c r="I12" s="7">
        <v>56</v>
      </c>
      <c r="J12" s="7">
        <v>21</v>
      </c>
      <c r="K12" s="10">
        <f t="shared" si="0"/>
        <v>1</v>
      </c>
      <c r="L12" s="10">
        <f t="shared" si="1"/>
        <v>56</v>
      </c>
      <c r="M12" s="10">
        <f t="shared" si="2"/>
        <v>21</v>
      </c>
      <c r="N12" s="7">
        <f t="shared" si="3"/>
        <v>6981</v>
      </c>
      <c r="O12" s="6" t="s">
        <v>107</v>
      </c>
      <c r="P12" s="4" t="s">
        <v>16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6">
        <v>11</v>
      </c>
      <c r="B13" s="7">
        <v>10</v>
      </c>
      <c r="C13" s="7">
        <v>0</v>
      </c>
      <c r="D13" s="7">
        <v>0</v>
      </c>
      <c r="E13" s="8" t="s">
        <v>133</v>
      </c>
      <c r="F13" s="9" t="s">
        <v>71</v>
      </c>
      <c r="G13" s="7">
        <v>108</v>
      </c>
      <c r="H13" s="7">
        <v>11</v>
      </c>
      <c r="I13" s="7">
        <v>57</v>
      </c>
      <c r="J13" s="7">
        <v>10</v>
      </c>
      <c r="K13" s="10">
        <f t="shared" si="0"/>
        <v>1</v>
      </c>
      <c r="L13" s="10">
        <f t="shared" si="1"/>
        <v>57</v>
      </c>
      <c r="M13" s="10">
        <f t="shared" si="2"/>
        <v>10</v>
      </c>
      <c r="N13" s="7">
        <f t="shared" si="3"/>
        <v>7030</v>
      </c>
      <c r="O13" s="6" t="s">
        <v>134</v>
      </c>
      <c r="P13" s="4" t="s">
        <v>16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6">
        <v>12</v>
      </c>
      <c r="B14" s="7">
        <v>10</v>
      </c>
      <c r="C14" s="7">
        <v>0</v>
      </c>
      <c r="D14" s="7">
        <v>0</v>
      </c>
      <c r="E14" s="8" t="s">
        <v>111</v>
      </c>
      <c r="F14" s="9" t="s">
        <v>43</v>
      </c>
      <c r="G14" s="7">
        <v>103</v>
      </c>
      <c r="H14" s="7">
        <v>11</v>
      </c>
      <c r="I14" s="7">
        <v>57</v>
      </c>
      <c r="J14" s="7">
        <v>33</v>
      </c>
      <c r="K14" s="10">
        <f t="shared" si="0"/>
        <v>1</v>
      </c>
      <c r="L14" s="10">
        <f t="shared" si="1"/>
        <v>57</v>
      </c>
      <c r="M14" s="10">
        <f t="shared" si="2"/>
        <v>33</v>
      </c>
      <c r="N14" s="7">
        <f t="shared" si="3"/>
        <v>7053</v>
      </c>
      <c r="O14" s="6" t="s">
        <v>112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6">
        <v>13</v>
      </c>
      <c r="B15" s="7">
        <v>10</v>
      </c>
      <c r="C15" s="7">
        <v>0</v>
      </c>
      <c r="D15" s="7">
        <v>0</v>
      </c>
      <c r="E15" s="8" t="s">
        <v>46</v>
      </c>
      <c r="F15" s="9" t="s">
        <v>43</v>
      </c>
      <c r="G15" s="7">
        <v>108</v>
      </c>
      <c r="H15" s="7">
        <v>11</v>
      </c>
      <c r="I15" s="7">
        <v>59</v>
      </c>
      <c r="J15" s="7">
        <v>32</v>
      </c>
      <c r="K15" s="10">
        <f t="shared" si="0"/>
        <v>1</v>
      </c>
      <c r="L15" s="10">
        <f t="shared" si="1"/>
        <v>59</v>
      </c>
      <c r="M15" s="10">
        <f t="shared" si="2"/>
        <v>32</v>
      </c>
      <c r="N15" s="7">
        <f t="shared" si="3"/>
        <v>7172</v>
      </c>
      <c r="O15" s="6" t="s">
        <v>103</v>
      </c>
      <c r="P15" s="4" t="s">
        <v>16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5" customFormat="1" ht="12.75">
      <c r="A16" s="6">
        <v>14</v>
      </c>
      <c r="B16" s="7">
        <v>10</v>
      </c>
      <c r="C16" s="7">
        <v>0</v>
      </c>
      <c r="D16" s="7">
        <v>0</v>
      </c>
      <c r="E16" s="8" t="s">
        <v>104</v>
      </c>
      <c r="F16" s="9" t="s">
        <v>71</v>
      </c>
      <c r="G16" s="7">
        <v>104</v>
      </c>
      <c r="H16" s="7">
        <v>11</v>
      </c>
      <c r="I16" s="7">
        <v>59</v>
      </c>
      <c r="J16" s="7">
        <v>41</v>
      </c>
      <c r="K16" s="10">
        <f t="shared" si="0"/>
        <v>1</v>
      </c>
      <c r="L16" s="10">
        <f t="shared" si="1"/>
        <v>59</v>
      </c>
      <c r="M16" s="10">
        <f t="shared" si="2"/>
        <v>41</v>
      </c>
      <c r="N16" s="7">
        <f t="shared" si="3"/>
        <v>7181</v>
      </c>
      <c r="O16" s="6" t="s">
        <v>105</v>
      </c>
      <c r="P16" s="4" t="s">
        <v>106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5" customFormat="1" ht="12.75">
      <c r="A17" s="6">
        <v>15</v>
      </c>
      <c r="B17" s="7">
        <v>10</v>
      </c>
      <c r="C17" s="7">
        <v>0</v>
      </c>
      <c r="D17" s="7">
        <v>0</v>
      </c>
      <c r="E17" s="8" t="s">
        <v>153</v>
      </c>
      <c r="F17" s="9" t="s">
        <v>71</v>
      </c>
      <c r="G17" s="7">
        <v>113</v>
      </c>
      <c r="H17" s="7">
        <v>12</v>
      </c>
      <c r="I17" s="7">
        <v>6</v>
      </c>
      <c r="J17" s="7">
        <v>6</v>
      </c>
      <c r="K17" s="10">
        <f t="shared" si="0"/>
        <v>2</v>
      </c>
      <c r="L17" s="10">
        <f t="shared" si="1"/>
        <v>6</v>
      </c>
      <c r="M17" s="10">
        <f t="shared" si="2"/>
        <v>6</v>
      </c>
      <c r="N17" s="7">
        <f t="shared" si="3"/>
        <v>7566</v>
      </c>
      <c r="O17" s="6" t="s">
        <v>154</v>
      </c>
      <c r="P17" s="4" t="s">
        <v>156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5" customFormat="1" ht="12.75">
      <c r="A18" s="6">
        <v>16</v>
      </c>
      <c r="B18" s="7">
        <v>10</v>
      </c>
      <c r="C18" s="7">
        <v>0</v>
      </c>
      <c r="D18" s="7">
        <v>0</v>
      </c>
      <c r="E18" s="8" t="s">
        <v>113</v>
      </c>
      <c r="F18" s="9" t="s">
        <v>71</v>
      </c>
      <c r="G18" s="7">
        <v>111</v>
      </c>
      <c r="H18" s="7">
        <v>12</v>
      </c>
      <c r="I18" s="7">
        <v>9</v>
      </c>
      <c r="J18" s="7">
        <v>20</v>
      </c>
      <c r="K18" s="10">
        <f t="shared" si="0"/>
        <v>2</v>
      </c>
      <c r="L18" s="10">
        <f t="shared" si="1"/>
        <v>9</v>
      </c>
      <c r="M18" s="10">
        <f t="shared" si="2"/>
        <v>20</v>
      </c>
      <c r="N18" s="7">
        <f t="shared" si="3"/>
        <v>7760</v>
      </c>
      <c r="O18" s="6" t="s">
        <v>114</v>
      </c>
      <c r="P18" s="4" t="s">
        <v>115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5" customFormat="1" ht="12.75">
      <c r="A19" s="6">
        <v>17</v>
      </c>
      <c r="B19" s="7">
        <v>10</v>
      </c>
      <c r="C19" s="7">
        <v>0</v>
      </c>
      <c r="D19" s="7">
        <v>0</v>
      </c>
      <c r="E19" s="8" t="s">
        <v>138</v>
      </c>
      <c r="F19" s="9" t="s">
        <v>43</v>
      </c>
      <c r="G19" s="7">
        <v>108</v>
      </c>
      <c r="H19" s="7">
        <v>12</v>
      </c>
      <c r="I19" s="7">
        <v>12</v>
      </c>
      <c r="J19" s="7">
        <v>40</v>
      </c>
      <c r="K19" s="10">
        <f t="shared" si="0"/>
        <v>2</v>
      </c>
      <c r="L19" s="10">
        <f t="shared" si="1"/>
        <v>12</v>
      </c>
      <c r="M19" s="10">
        <f t="shared" si="2"/>
        <v>40</v>
      </c>
      <c r="N19" s="7">
        <f t="shared" si="3"/>
        <v>7960</v>
      </c>
      <c r="O19" s="6" t="s">
        <v>139</v>
      </c>
      <c r="P19" s="4" t="s">
        <v>16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12.75">
      <c r="A20" s="6">
        <v>18</v>
      </c>
      <c r="B20" s="7">
        <v>10</v>
      </c>
      <c r="C20" s="7">
        <v>0</v>
      </c>
      <c r="D20" s="7">
        <v>0</v>
      </c>
      <c r="E20" s="8" t="s">
        <v>101</v>
      </c>
      <c r="F20" s="9" t="s">
        <v>14</v>
      </c>
      <c r="G20" s="7">
        <v>98</v>
      </c>
      <c r="H20" s="7">
        <v>12</v>
      </c>
      <c r="I20" s="7">
        <v>12</v>
      </c>
      <c r="J20" s="7">
        <v>41</v>
      </c>
      <c r="K20" s="10">
        <f t="shared" si="0"/>
        <v>2</v>
      </c>
      <c r="L20" s="10">
        <f t="shared" si="1"/>
        <v>12</v>
      </c>
      <c r="M20" s="10">
        <f t="shared" si="2"/>
        <v>41</v>
      </c>
      <c r="N20" s="7">
        <f t="shared" si="3"/>
        <v>7961</v>
      </c>
      <c r="O20" s="6" t="s">
        <v>102</v>
      </c>
      <c r="P20" s="4" t="s">
        <v>16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5" customFormat="1" ht="12.75">
      <c r="A21" s="6">
        <v>19</v>
      </c>
      <c r="B21" s="7">
        <v>10</v>
      </c>
      <c r="C21" s="7">
        <v>0</v>
      </c>
      <c r="D21" s="7">
        <v>0</v>
      </c>
      <c r="E21" s="8" t="s">
        <v>72</v>
      </c>
      <c r="F21" s="9" t="s">
        <v>71</v>
      </c>
      <c r="G21" s="7">
        <v>117</v>
      </c>
      <c r="H21" s="7">
        <v>12</v>
      </c>
      <c r="I21" s="7">
        <v>12</v>
      </c>
      <c r="J21" s="7">
        <v>53</v>
      </c>
      <c r="K21" s="10">
        <f t="shared" si="0"/>
        <v>2</v>
      </c>
      <c r="L21" s="10">
        <f t="shared" si="1"/>
        <v>12</v>
      </c>
      <c r="M21" s="10">
        <f t="shared" si="2"/>
        <v>53</v>
      </c>
      <c r="N21" s="7">
        <f t="shared" si="3"/>
        <v>7973</v>
      </c>
      <c r="O21" s="6" t="s">
        <v>74</v>
      </c>
      <c r="P21" s="4" t="s">
        <v>16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5" customFormat="1" ht="12.75">
      <c r="A22" s="6">
        <v>20</v>
      </c>
      <c r="B22" s="7">
        <v>10</v>
      </c>
      <c r="C22" s="7">
        <v>0</v>
      </c>
      <c r="D22" s="7">
        <v>0</v>
      </c>
      <c r="E22" s="8" t="s">
        <v>135</v>
      </c>
      <c r="F22" s="9" t="s">
        <v>71</v>
      </c>
      <c r="G22" s="7">
        <v>121</v>
      </c>
      <c r="H22" s="7">
        <v>12</v>
      </c>
      <c r="I22" s="7">
        <v>17</v>
      </c>
      <c r="J22" s="7">
        <v>58</v>
      </c>
      <c r="K22" s="10">
        <f t="shared" si="0"/>
        <v>2</v>
      </c>
      <c r="L22" s="10">
        <f t="shared" si="1"/>
        <v>17</v>
      </c>
      <c r="M22" s="10">
        <f t="shared" si="2"/>
        <v>58</v>
      </c>
      <c r="N22" s="7">
        <f t="shared" si="3"/>
        <v>8278</v>
      </c>
      <c r="O22" s="6" t="s">
        <v>136</v>
      </c>
      <c r="P22" s="4" t="s">
        <v>16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5" customFormat="1" ht="12.75">
      <c r="A23" s="6">
        <v>21</v>
      </c>
      <c r="B23" s="7">
        <v>10</v>
      </c>
      <c r="C23" s="7">
        <v>0</v>
      </c>
      <c r="D23" s="7">
        <v>0</v>
      </c>
      <c r="E23" s="8" t="s">
        <v>116</v>
      </c>
      <c r="F23" s="9" t="s">
        <v>71</v>
      </c>
      <c r="G23" s="7">
        <v>107</v>
      </c>
      <c r="H23" s="7">
        <v>12</v>
      </c>
      <c r="I23" s="7">
        <v>18</v>
      </c>
      <c r="J23" s="7">
        <v>47</v>
      </c>
      <c r="K23" s="10">
        <f t="shared" si="0"/>
        <v>2</v>
      </c>
      <c r="L23" s="10">
        <f t="shared" si="1"/>
        <v>18</v>
      </c>
      <c r="M23" s="10">
        <f t="shared" si="2"/>
        <v>47</v>
      </c>
      <c r="N23" s="7">
        <f t="shared" si="3"/>
        <v>8327</v>
      </c>
      <c r="O23" s="6" t="s">
        <v>117</v>
      </c>
      <c r="P23" s="4" t="s">
        <v>115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5" customFormat="1" ht="12.75">
      <c r="A24" s="6">
        <v>22</v>
      </c>
      <c r="B24" s="7">
        <v>10</v>
      </c>
      <c r="C24" s="7">
        <v>0</v>
      </c>
      <c r="D24" s="7">
        <v>0</v>
      </c>
      <c r="E24" s="8" t="s">
        <v>151</v>
      </c>
      <c r="F24" s="9" t="s">
        <v>71</v>
      </c>
      <c r="G24" s="7">
        <v>121</v>
      </c>
      <c r="H24" s="7">
        <v>12</v>
      </c>
      <c r="I24" s="7">
        <v>22</v>
      </c>
      <c r="J24" s="7">
        <v>17</v>
      </c>
      <c r="K24" s="10">
        <f t="shared" si="0"/>
        <v>2</v>
      </c>
      <c r="L24" s="10">
        <f t="shared" si="1"/>
        <v>22</v>
      </c>
      <c r="M24" s="10">
        <f t="shared" si="2"/>
        <v>17</v>
      </c>
      <c r="N24" s="7">
        <f t="shared" si="3"/>
        <v>8537</v>
      </c>
      <c r="O24" s="6" t="s">
        <v>152</v>
      </c>
      <c r="P24" s="4" t="s">
        <v>16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5" customFormat="1" ht="12.75">
      <c r="A25" s="6">
        <v>23</v>
      </c>
      <c r="B25" s="7">
        <v>10</v>
      </c>
      <c r="C25" s="7">
        <v>0</v>
      </c>
      <c r="D25" s="7">
        <v>0</v>
      </c>
      <c r="E25" s="8" t="s">
        <v>79</v>
      </c>
      <c r="F25" s="9" t="s">
        <v>71</v>
      </c>
      <c r="G25" s="7">
        <v>119</v>
      </c>
      <c r="H25" s="7">
        <v>12</v>
      </c>
      <c r="I25" s="7">
        <v>27</v>
      </c>
      <c r="J25" s="7">
        <v>0</v>
      </c>
      <c r="K25" s="10">
        <f t="shared" si="0"/>
        <v>2</v>
      </c>
      <c r="L25" s="10">
        <f t="shared" si="1"/>
        <v>27</v>
      </c>
      <c r="M25" s="10">
        <f t="shared" si="2"/>
        <v>0</v>
      </c>
      <c r="N25" s="7">
        <f t="shared" si="3"/>
        <v>8820</v>
      </c>
      <c r="O25" s="6" t="s">
        <v>142</v>
      </c>
      <c r="P25" s="4" t="s">
        <v>16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5" customFormat="1" ht="12.75">
      <c r="A26" s="6">
        <v>24</v>
      </c>
      <c r="B26" s="7">
        <v>10</v>
      </c>
      <c r="C26" s="7">
        <v>0</v>
      </c>
      <c r="D26" s="7">
        <v>0</v>
      </c>
      <c r="E26" s="8" t="s">
        <v>124</v>
      </c>
      <c r="F26" s="9" t="s">
        <v>71</v>
      </c>
      <c r="G26" s="7">
        <v>117</v>
      </c>
      <c r="H26" s="7">
        <v>12</v>
      </c>
      <c r="I26" s="7">
        <v>28</v>
      </c>
      <c r="J26" s="7">
        <v>38</v>
      </c>
      <c r="K26" s="10">
        <f t="shared" si="0"/>
        <v>2</v>
      </c>
      <c r="L26" s="10">
        <f t="shared" si="1"/>
        <v>28</v>
      </c>
      <c r="M26" s="10">
        <f t="shared" si="2"/>
        <v>38</v>
      </c>
      <c r="N26" s="7">
        <f t="shared" si="3"/>
        <v>8918</v>
      </c>
      <c r="O26" s="6" t="s">
        <v>125</v>
      </c>
      <c r="P26" s="4" t="s">
        <v>16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5" customFormat="1" ht="12.75">
      <c r="A27" s="6">
        <v>25</v>
      </c>
      <c r="B27" s="7">
        <v>10</v>
      </c>
      <c r="C27" s="7">
        <v>0</v>
      </c>
      <c r="D27" s="7">
        <v>0</v>
      </c>
      <c r="E27" s="8" t="s">
        <v>56</v>
      </c>
      <c r="F27" s="9" t="s">
        <v>43</v>
      </c>
      <c r="G27" s="7">
        <v>108</v>
      </c>
      <c r="H27" s="7">
        <v>12</v>
      </c>
      <c r="I27" s="7">
        <v>28</v>
      </c>
      <c r="J27" s="7">
        <v>40</v>
      </c>
      <c r="K27" s="10">
        <f t="shared" si="0"/>
        <v>2</v>
      </c>
      <c r="L27" s="10">
        <f t="shared" si="1"/>
        <v>28</v>
      </c>
      <c r="M27" s="10">
        <f t="shared" si="2"/>
        <v>40</v>
      </c>
      <c r="N27" s="7">
        <f t="shared" si="3"/>
        <v>8920</v>
      </c>
      <c r="O27" s="6" t="s">
        <v>108</v>
      </c>
      <c r="P27" s="4" t="s">
        <v>16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5" customFormat="1" ht="12.75">
      <c r="A28" s="6">
        <v>26</v>
      </c>
      <c r="B28" s="7">
        <v>10</v>
      </c>
      <c r="C28" s="7">
        <v>0</v>
      </c>
      <c r="D28" s="7">
        <v>0</v>
      </c>
      <c r="E28" s="8" t="s">
        <v>120</v>
      </c>
      <c r="F28" s="9" t="s">
        <v>71</v>
      </c>
      <c r="G28" s="7">
        <v>117</v>
      </c>
      <c r="H28" s="7">
        <v>12</v>
      </c>
      <c r="I28" s="7">
        <v>34</v>
      </c>
      <c r="J28" s="7">
        <v>10</v>
      </c>
      <c r="K28" s="10">
        <f t="shared" si="0"/>
        <v>2</v>
      </c>
      <c r="L28" s="10">
        <f t="shared" si="1"/>
        <v>34</v>
      </c>
      <c r="M28" s="10">
        <f t="shared" si="2"/>
        <v>10</v>
      </c>
      <c r="N28" s="7">
        <f t="shared" si="3"/>
        <v>9250</v>
      </c>
      <c r="O28" s="6" t="s">
        <v>121</v>
      </c>
      <c r="P28" s="4" t="s">
        <v>16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.75">
      <c r="A29" s="6">
        <v>27</v>
      </c>
      <c r="B29" s="7">
        <v>10</v>
      </c>
      <c r="C29" s="7">
        <v>0</v>
      </c>
      <c r="D29" s="7">
        <v>0</v>
      </c>
      <c r="E29" s="8" t="s">
        <v>109</v>
      </c>
      <c r="F29" s="9" t="s">
        <v>71</v>
      </c>
      <c r="G29" s="7">
        <v>121</v>
      </c>
      <c r="H29" s="7">
        <v>12</v>
      </c>
      <c r="I29" s="7">
        <v>34</v>
      </c>
      <c r="J29" s="7">
        <v>43</v>
      </c>
      <c r="K29" s="10">
        <f t="shared" si="0"/>
        <v>2</v>
      </c>
      <c r="L29" s="10">
        <f t="shared" si="1"/>
        <v>34</v>
      </c>
      <c r="M29" s="10">
        <f t="shared" si="2"/>
        <v>43</v>
      </c>
      <c r="N29" s="7">
        <f t="shared" si="3"/>
        <v>9283</v>
      </c>
      <c r="O29" s="6" t="s">
        <v>110</v>
      </c>
      <c r="P29" s="4" t="s">
        <v>16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.75">
      <c r="A30" s="6">
        <v>28</v>
      </c>
      <c r="B30" s="7">
        <v>10</v>
      </c>
      <c r="C30" s="7">
        <v>0</v>
      </c>
      <c r="D30" s="7">
        <v>0</v>
      </c>
      <c r="E30" s="8" t="s">
        <v>122</v>
      </c>
      <c r="F30" s="9" t="s">
        <v>71</v>
      </c>
      <c r="G30" s="7">
        <v>126</v>
      </c>
      <c r="H30" s="7">
        <v>12</v>
      </c>
      <c r="I30" s="7">
        <v>35</v>
      </c>
      <c r="J30" s="7">
        <v>39</v>
      </c>
      <c r="K30" s="10">
        <f t="shared" si="0"/>
        <v>2</v>
      </c>
      <c r="L30" s="10">
        <f t="shared" si="1"/>
        <v>35</v>
      </c>
      <c r="M30" s="10">
        <f t="shared" si="2"/>
        <v>39</v>
      </c>
      <c r="N30" s="7">
        <f t="shared" si="3"/>
        <v>9339</v>
      </c>
      <c r="O30" s="6" t="s">
        <v>123</v>
      </c>
      <c r="P30" s="4" t="s">
        <v>16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12.75">
      <c r="A31" s="6">
        <v>29</v>
      </c>
      <c r="B31" s="7">
        <v>10</v>
      </c>
      <c r="C31" s="7">
        <v>0</v>
      </c>
      <c r="D31" s="7">
        <v>0</v>
      </c>
      <c r="E31" s="8" t="s">
        <v>118</v>
      </c>
      <c r="F31" s="9" t="s">
        <v>71</v>
      </c>
      <c r="G31" s="7">
        <v>120</v>
      </c>
      <c r="H31" s="7">
        <v>12</v>
      </c>
      <c r="I31" s="7">
        <v>39</v>
      </c>
      <c r="J31" s="7">
        <v>34</v>
      </c>
      <c r="K31" s="10">
        <f t="shared" si="0"/>
        <v>2</v>
      </c>
      <c r="L31" s="10">
        <f t="shared" si="1"/>
        <v>39</v>
      </c>
      <c r="M31" s="10">
        <f t="shared" si="2"/>
        <v>34</v>
      </c>
      <c r="N31" s="7">
        <f t="shared" si="3"/>
        <v>9574</v>
      </c>
      <c r="O31" s="6" t="s">
        <v>119</v>
      </c>
      <c r="P31" s="4" t="s">
        <v>16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.75">
      <c r="A32" s="6">
        <v>30</v>
      </c>
      <c r="B32" s="7">
        <v>10</v>
      </c>
      <c r="C32" s="7">
        <v>0</v>
      </c>
      <c r="D32" s="7">
        <v>0</v>
      </c>
      <c r="E32" s="8" t="s">
        <v>148</v>
      </c>
      <c r="F32" s="9" t="s">
        <v>71</v>
      </c>
      <c r="G32" s="7">
        <v>118</v>
      </c>
      <c r="H32" s="7">
        <v>12</v>
      </c>
      <c r="I32" s="7">
        <v>48</v>
      </c>
      <c r="J32" s="7">
        <v>26</v>
      </c>
      <c r="K32" s="10">
        <f t="shared" si="0"/>
        <v>2</v>
      </c>
      <c r="L32" s="10">
        <f t="shared" si="1"/>
        <v>48</v>
      </c>
      <c r="M32" s="10">
        <f t="shared" si="2"/>
        <v>26</v>
      </c>
      <c r="N32" s="7">
        <f t="shared" si="3"/>
        <v>10106</v>
      </c>
      <c r="O32" s="6" t="s">
        <v>149</v>
      </c>
      <c r="P32" s="4" t="s">
        <v>16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.75">
      <c r="A33" s="6">
        <v>31</v>
      </c>
      <c r="B33" s="7">
        <v>10</v>
      </c>
      <c r="C33" s="7">
        <v>0</v>
      </c>
      <c r="D33" s="7">
        <v>0</v>
      </c>
      <c r="E33" s="8" t="s">
        <v>140</v>
      </c>
      <c r="F33" s="9" t="s">
        <v>71</v>
      </c>
      <c r="G33" s="7">
        <v>112</v>
      </c>
      <c r="H33" s="7">
        <v>12</v>
      </c>
      <c r="I33" s="7">
        <v>52</v>
      </c>
      <c r="J33" s="7">
        <v>22</v>
      </c>
      <c r="K33" s="10">
        <f t="shared" si="0"/>
        <v>2</v>
      </c>
      <c r="L33" s="10">
        <f t="shared" si="1"/>
        <v>52</v>
      </c>
      <c r="M33" s="10">
        <f t="shared" si="2"/>
        <v>22</v>
      </c>
      <c r="N33" s="7">
        <f t="shared" si="3"/>
        <v>10342</v>
      </c>
      <c r="O33" s="6" t="s">
        <v>141</v>
      </c>
      <c r="P33" s="4" t="s">
        <v>16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</sheetData>
  <sheetProtection/>
  <mergeCells count="4">
    <mergeCell ref="B2:D2"/>
    <mergeCell ref="H2:J2"/>
    <mergeCell ref="K2:M2"/>
    <mergeCell ref="A1:O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6.140625" style="0" customWidth="1"/>
    <col min="2" max="2" width="4.8515625" style="0" customWidth="1"/>
    <col min="3" max="3" width="4.7109375" style="0" customWidth="1"/>
    <col min="4" max="4" width="4.57421875" style="0" customWidth="1"/>
    <col min="5" max="5" width="20.140625" style="0" customWidth="1"/>
    <col min="6" max="6" width="4.57421875" style="0" customWidth="1"/>
    <col min="7" max="7" width="5.7109375" style="0" customWidth="1"/>
    <col min="8" max="8" width="3.7109375" style="0" customWidth="1"/>
    <col min="9" max="9" width="5.00390625" style="0" customWidth="1"/>
    <col min="10" max="10" width="4.421875" style="0" customWidth="1"/>
    <col min="11" max="11" width="6.140625" style="0" customWidth="1"/>
    <col min="12" max="12" width="5.00390625" style="0" customWidth="1"/>
    <col min="13" max="13" width="5.57421875" style="0" customWidth="1"/>
    <col min="16" max="16" width="16.57421875" style="0" customWidth="1"/>
  </cols>
  <sheetData>
    <row r="1" spans="1:256" s="5" customFormat="1" ht="20.25">
      <c r="A1" s="26" t="s">
        <v>158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4" spans="1:256" s="5" customFormat="1" ht="12.75">
      <c r="A4" s="18" t="s">
        <v>2</v>
      </c>
      <c r="B4" s="22" t="s">
        <v>3</v>
      </c>
      <c r="C4" s="22"/>
      <c r="D4" s="22"/>
      <c r="E4" s="18" t="s">
        <v>4</v>
      </c>
      <c r="F4" s="19" t="s">
        <v>5</v>
      </c>
      <c r="G4" s="20" t="s">
        <v>6</v>
      </c>
      <c r="H4" s="22" t="s">
        <v>7</v>
      </c>
      <c r="I4" s="22"/>
      <c r="J4" s="22"/>
      <c r="K4" s="23" t="s">
        <v>8</v>
      </c>
      <c r="L4" s="23"/>
      <c r="M4" s="23"/>
      <c r="N4" s="20" t="s">
        <v>9</v>
      </c>
      <c r="O4" s="1" t="s">
        <v>10</v>
      </c>
      <c r="P4" s="18" t="s">
        <v>11</v>
      </c>
      <c r="Q4" s="20" t="s">
        <v>12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4"/>
    </row>
    <row r="5" spans="1:256" s="5" customFormat="1" ht="12.75">
      <c r="A5" s="6">
        <v>1</v>
      </c>
      <c r="B5" s="7">
        <v>10</v>
      </c>
      <c r="C5" s="7">
        <v>0</v>
      </c>
      <c r="D5" s="7">
        <v>0</v>
      </c>
      <c r="E5" s="8" t="s">
        <v>131</v>
      </c>
      <c r="F5" s="9" t="s">
        <v>71</v>
      </c>
      <c r="G5" s="7">
        <v>118</v>
      </c>
      <c r="H5" s="7">
        <v>11</v>
      </c>
      <c r="I5" s="7">
        <v>55</v>
      </c>
      <c r="J5" s="7">
        <v>49</v>
      </c>
      <c r="K5" s="10">
        <f aca="true" t="shared" si="0" ref="K5:K35">H5-B5</f>
        <v>1</v>
      </c>
      <c r="L5" s="10">
        <f aca="true" t="shared" si="1" ref="L5:L35">I5-C5</f>
        <v>55</v>
      </c>
      <c r="M5" s="10">
        <f aca="true" t="shared" si="2" ref="M5:M35">J5-D5</f>
        <v>49</v>
      </c>
      <c r="N5" s="7">
        <f aca="true" t="shared" si="3" ref="N5:N35">(K5*3600)+(L5*60)+M5</f>
        <v>6949</v>
      </c>
      <c r="O5" s="11">
        <f aca="true" t="shared" si="4" ref="O5:O35">N5/G5</f>
        <v>58.889830508474574</v>
      </c>
      <c r="P5" s="6" t="s">
        <v>132</v>
      </c>
      <c r="Q5" s="4" t="s">
        <v>16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12.75">
      <c r="A6" s="6">
        <v>2</v>
      </c>
      <c r="B6" s="7">
        <v>10</v>
      </c>
      <c r="C6" s="7">
        <v>0</v>
      </c>
      <c r="D6" s="7">
        <v>0</v>
      </c>
      <c r="E6" s="8" t="s">
        <v>13</v>
      </c>
      <c r="F6" s="9" t="s">
        <v>14</v>
      </c>
      <c r="G6" s="7">
        <v>90</v>
      </c>
      <c r="H6" s="7">
        <v>11</v>
      </c>
      <c r="I6" s="7">
        <v>29</v>
      </c>
      <c r="J6" s="7">
        <v>41</v>
      </c>
      <c r="K6" s="10">
        <f t="shared" si="0"/>
        <v>1</v>
      </c>
      <c r="L6" s="10">
        <f t="shared" si="1"/>
        <v>29</v>
      </c>
      <c r="M6" s="10">
        <f t="shared" si="2"/>
        <v>41</v>
      </c>
      <c r="N6" s="7">
        <f t="shared" si="3"/>
        <v>5381</v>
      </c>
      <c r="O6" s="11">
        <f t="shared" si="4"/>
        <v>59.78888888888889</v>
      </c>
      <c r="P6" s="6" t="s">
        <v>15</v>
      </c>
      <c r="Q6" s="4" t="s">
        <v>16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12.75">
      <c r="A7" s="6">
        <v>3</v>
      </c>
      <c r="B7" s="7">
        <v>10</v>
      </c>
      <c r="C7" s="7">
        <v>0</v>
      </c>
      <c r="D7" s="7">
        <v>0</v>
      </c>
      <c r="E7" s="8" t="s">
        <v>53</v>
      </c>
      <c r="F7" s="9" t="s">
        <v>43</v>
      </c>
      <c r="G7" s="7">
        <v>105</v>
      </c>
      <c r="H7" s="7">
        <v>11</v>
      </c>
      <c r="I7" s="7">
        <v>49</v>
      </c>
      <c r="J7" s="7">
        <v>28</v>
      </c>
      <c r="K7" s="10">
        <f t="shared" si="0"/>
        <v>1</v>
      </c>
      <c r="L7" s="10">
        <f t="shared" si="1"/>
        <v>49</v>
      </c>
      <c r="M7" s="10">
        <f t="shared" si="2"/>
        <v>28</v>
      </c>
      <c r="N7" s="7">
        <f t="shared" si="3"/>
        <v>6568</v>
      </c>
      <c r="O7" s="11">
        <f t="shared" si="4"/>
        <v>62.55238095238095</v>
      </c>
      <c r="P7" s="6" t="s">
        <v>137</v>
      </c>
      <c r="Q7" s="4" t="s">
        <v>16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2.75">
      <c r="A8" s="6">
        <v>4</v>
      </c>
      <c r="B8" s="7">
        <v>10</v>
      </c>
      <c r="C8" s="7">
        <v>0</v>
      </c>
      <c r="D8" s="7">
        <v>0</v>
      </c>
      <c r="E8" s="8" t="s">
        <v>143</v>
      </c>
      <c r="F8" s="9" t="s">
        <v>43</v>
      </c>
      <c r="G8" s="7">
        <v>101</v>
      </c>
      <c r="H8" s="7">
        <v>11</v>
      </c>
      <c r="I8" s="7">
        <v>46</v>
      </c>
      <c r="J8" s="7">
        <v>18</v>
      </c>
      <c r="K8" s="10">
        <f t="shared" si="0"/>
        <v>1</v>
      </c>
      <c r="L8" s="10">
        <f t="shared" si="1"/>
        <v>46</v>
      </c>
      <c r="M8" s="10">
        <f t="shared" si="2"/>
        <v>18</v>
      </c>
      <c r="N8" s="7">
        <f t="shared" si="3"/>
        <v>6378</v>
      </c>
      <c r="O8" s="11">
        <f t="shared" si="4"/>
        <v>63.148514851485146</v>
      </c>
      <c r="P8" s="6" t="s">
        <v>144</v>
      </c>
      <c r="Q8" s="4" t="s">
        <v>16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2.75">
      <c r="A9" s="6">
        <v>5</v>
      </c>
      <c r="B9" s="7">
        <v>10</v>
      </c>
      <c r="C9" s="7">
        <v>0</v>
      </c>
      <c r="D9" s="7">
        <v>0</v>
      </c>
      <c r="E9" s="8" t="s">
        <v>150</v>
      </c>
      <c r="F9" s="9" t="s">
        <v>43</v>
      </c>
      <c r="G9" s="7">
        <v>102</v>
      </c>
      <c r="H9" s="7">
        <v>11</v>
      </c>
      <c r="I9" s="7">
        <v>49</v>
      </c>
      <c r="J9" s="7">
        <v>21</v>
      </c>
      <c r="K9" s="10">
        <f t="shared" si="0"/>
        <v>1</v>
      </c>
      <c r="L9" s="10">
        <f t="shared" si="1"/>
        <v>49</v>
      </c>
      <c r="M9" s="10">
        <f t="shared" si="2"/>
        <v>21</v>
      </c>
      <c r="N9" s="7">
        <f t="shared" si="3"/>
        <v>6561</v>
      </c>
      <c r="O9" s="11">
        <f t="shared" si="4"/>
        <v>64.32352941176471</v>
      </c>
      <c r="P9" s="6" t="s">
        <v>44</v>
      </c>
      <c r="Q9" s="4" t="s">
        <v>16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2.75">
      <c r="A10" s="6">
        <v>6</v>
      </c>
      <c r="B10" s="7">
        <v>10</v>
      </c>
      <c r="C10" s="7">
        <v>0</v>
      </c>
      <c r="D10" s="7">
        <v>0</v>
      </c>
      <c r="E10" s="8" t="s">
        <v>95</v>
      </c>
      <c r="F10" s="9" t="s">
        <v>71</v>
      </c>
      <c r="G10" s="7">
        <v>108</v>
      </c>
      <c r="H10" s="7">
        <v>11</v>
      </c>
      <c r="I10" s="7">
        <v>56</v>
      </c>
      <c r="J10" s="7">
        <v>21</v>
      </c>
      <c r="K10" s="10">
        <f t="shared" si="0"/>
        <v>1</v>
      </c>
      <c r="L10" s="10">
        <f t="shared" si="1"/>
        <v>56</v>
      </c>
      <c r="M10" s="10">
        <f t="shared" si="2"/>
        <v>21</v>
      </c>
      <c r="N10" s="7">
        <f t="shared" si="3"/>
        <v>6981</v>
      </c>
      <c r="O10" s="11">
        <f t="shared" si="4"/>
        <v>64.63888888888889</v>
      </c>
      <c r="P10" s="6" t="s">
        <v>107</v>
      </c>
      <c r="Q10" s="4" t="s">
        <v>16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>
      <c r="A11" s="6">
        <v>7</v>
      </c>
      <c r="B11" s="7">
        <v>10</v>
      </c>
      <c r="C11" s="7">
        <v>0</v>
      </c>
      <c r="D11" s="7">
        <v>0</v>
      </c>
      <c r="E11" s="8" t="s">
        <v>133</v>
      </c>
      <c r="F11" s="9" t="s">
        <v>71</v>
      </c>
      <c r="G11" s="7">
        <v>108</v>
      </c>
      <c r="H11" s="7">
        <v>11</v>
      </c>
      <c r="I11" s="7">
        <v>57</v>
      </c>
      <c r="J11" s="7">
        <v>10</v>
      </c>
      <c r="K11" s="10">
        <f t="shared" si="0"/>
        <v>1</v>
      </c>
      <c r="L11" s="10">
        <f t="shared" si="1"/>
        <v>57</v>
      </c>
      <c r="M11" s="10">
        <f t="shared" si="2"/>
        <v>10</v>
      </c>
      <c r="N11" s="7">
        <f t="shared" si="3"/>
        <v>7030</v>
      </c>
      <c r="O11" s="11">
        <f t="shared" si="4"/>
        <v>65.0925925925926</v>
      </c>
      <c r="P11" s="6" t="s">
        <v>134</v>
      </c>
      <c r="Q11" s="4" t="s">
        <v>16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>
      <c r="A12" s="6">
        <v>8</v>
      </c>
      <c r="B12" s="7">
        <v>10</v>
      </c>
      <c r="C12" s="7">
        <v>0</v>
      </c>
      <c r="D12" s="7">
        <v>0</v>
      </c>
      <c r="E12" s="8" t="s">
        <v>17</v>
      </c>
      <c r="F12" s="9" t="s">
        <v>14</v>
      </c>
      <c r="G12" s="7">
        <v>95</v>
      </c>
      <c r="H12" s="7">
        <v>11</v>
      </c>
      <c r="I12" s="7">
        <v>44</v>
      </c>
      <c r="J12" s="7">
        <v>32</v>
      </c>
      <c r="K12" s="10">
        <f t="shared" si="0"/>
        <v>1</v>
      </c>
      <c r="L12" s="10">
        <f t="shared" si="1"/>
        <v>44</v>
      </c>
      <c r="M12" s="10">
        <f t="shared" si="2"/>
        <v>32</v>
      </c>
      <c r="N12" s="7">
        <f t="shared" si="3"/>
        <v>6272</v>
      </c>
      <c r="O12" s="11">
        <f t="shared" si="4"/>
        <v>66.02105263157895</v>
      </c>
      <c r="P12" s="6" t="s">
        <v>19</v>
      </c>
      <c r="Q12" s="4" t="s">
        <v>16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2.75">
      <c r="A13" s="6">
        <v>9</v>
      </c>
      <c r="B13" s="7">
        <v>10</v>
      </c>
      <c r="C13" s="7">
        <v>0</v>
      </c>
      <c r="D13" s="7">
        <v>0</v>
      </c>
      <c r="E13" s="8" t="s">
        <v>99</v>
      </c>
      <c r="F13" s="9" t="s">
        <v>14</v>
      </c>
      <c r="G13" s="7">
        <v>90</v>
      </c>
      <c r="H13" s="7">
        <v>11</v>
      </c>
      <c r="I13" s="7">
        <v>39</v>
      </c>
      <c r="J13" s="7">
        <v>17</v>
      </c>
      <c r="K13" s="10">
        <f t="shared" si="0"/>
        <v>1</v>
      </c>
      <c r="L13" s="10">
        <f t="shared" si="1"/>
        <v>39</v>
      </c>
      <c r="M13" s="10">
        <f t="shared" si="2"/>
        <v>17</v>
      </c>
      <c r="N13" s="7">
        <f t="shared" si="3"/>
        <v>5957</v>
      </c>
      <c r="O13" s="11">
        <f t="shared" si="4"/>
        <v>66.18888888888888</v>
      </c>
      <c r="P13" s="6" t="s">
        <v>100</v>
      </c>
      <c r="Q13" s="4" t="s">
        <v>16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2.75">
      <c r="A14" s="6">
        <v>10</v>
      </c>
      <c r="B14" s="7">
        <v>10</v>
      </c>
      <c r="C14" s="7">
        <v>0</v>
      </c>
      <c r="D14" s="7">
        <v>0</v>
      </c>
      <c r="E14" s="8" t="s">
        <v>46</v>
      </c>
      <c r="F14" s="9" t="s">
        <v>43</v>
      </c>
      <c r="G14" s="7">
        <v>108</v>
      </c>
      <c r="H14" s="7">
        <v>11</v>
      </c>
      <c r="I14" s="7">
        <v>59</v>
      </c>
      <c r="J14" s="7">
        <v>32</v>
      </c>
      <c r="K14" s="10">
        <f t="shared" si="0"/>
        <v>1</v>
      </c>
      <c r="L14" s="10">
        <f t="shared" si="1"/>
        <v>59</v>
      </c>
      <c r="M14" s="10">
        <f t="shared" si="2"/>
        <v>32</v>
      </c>
      <c r="N14" s="7">
        <f t="shared" si="3"/>
        <v>7172</v>
      </c>
      <c r="O14" s="11">
        <f t="shared" si="4"/>
        <v>66.4074074074074</v>
      </c>
      <c r="P14" s="6" t="s">
        <v>103</v>
      </c>
      <c r="Q14" s="4" t="s">
        <v>16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2.75">
      <c r="A15" s="6">
        <v>11</v>
      </c>
      <c r="B15" s="7">
        <v>10</v>
      </c>
      <c r="C15" s="7">
        <v>0</v>
      </c>
      <c r="D15" s="7">
        <v>0</v>
      </c>
      <c r="E15" s="8" t="s">
        <v>153</v>
      </c>
      <c r="F15" s="9" t="s">
        <v>71</v>
      </c>
      <c r="G15" s="7">
        <v>113</v>
      </c>
      <c r="H15" s="7">
        <v>12</v>
      </c>
      <c r="I15" s="7">
        <v>6</v>
      </c>
      <c r="J15" s="7">
        <v>6</v>
      </c>
      <c r="K15" s="10">
        <f t="shared" si="0"/>
        <v>2</v>
      </c>
      <c r="L15" s="10">
        <f t="shared" si="1"/>
        <v>6</v>
      </c>
      <c r="M15" s="10">
        <f t="shared" si="2"/>
        <v>6</v>
      </c>
      <c r="N15" s="7">
        <f t="shared" si="3"/>
        <v>7566</v>
      </c>
      <c r="O15" s="11">
        <f t="shared" si="4"/>
        <v>66.95575221238938</v>
      </c>
      <c r="P15" s="6" t="s">
        <v>154</v>
      </c>
      <c r="Q15" s="4" t="s">
        <v>156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2.75">
      <c r="A16" s="6">
        <v>12</v>
      </c>
      <c r="B16" s="7">
        <v>10</v>
      </c>
      <c r="C16" s="7">
        <v>0</v>
      </c>
      <c r="D16" s="7">
        <v>0</v>
      </c>
      <c r="E16" s="8" t="s">
        <v>126</v>
      </c>
      <c r="F16" s="9" t="s">
        <v>14</v>
      </c>
      <c r="G16" s="7">
        <v>87</v>
      </c>
      <c r="H16" s="7">
        <v>11</v>
      </c>
      <c r="I16" s="7">
        <v>37</v>
      </c>
      <c r="J16" s="7">
        <v>26</v>
      </c>
      <c r="K16" s="10">
        <f t="shared" si="0"/>
        <v>1</v>
      </c>
      <c r="L16" s="10">
        <f t="shared" si="1"/>
        <v>37</v>
      </c>
      <c r="M16" s="10">
        <f t="shared" si="2"/>
        <v>26</v>
      </c>
      <c r="N16" s="7">
        <f t="shared" si="3"/>
        <v>5846</v>
      </c>
      <c r="O16" s="11">
        <f t="shared" si="4"/>
        <v>67.19540229885058</v>
      </c>
      <c r="P16" s="6" t="s">
        <v>127</v>
      </c>
      <c r="Q16" s="4" t="s">
        <v>16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2.75">
      <c r="A17" s="6">
        <v>13</v>
      </c>
      <c r="B17" s="7">
        <v>10</v>
      </c>
      <c r="C17" s="7">
        <v>0</v>
      </c>
      <c r="D17" s="7">
        <v>0</v>
      </c>
      <c r="E17" s="8" t="s">
        <v>72</v>
      </c>
      <c r="F17" s="9" t="s">
        <v>71</v>
      </c>
      <c r="G17" s="7">
        <v>117</v>
      </c>
      <c r="H17" s="7">
        <v>12</v>
      </c>
      <c r="I17" s="7">
        <v>12</v>
      </c>
      <c r="J17" s="7">
        <v>53</v>
      </c>
      <c r="K17" s="10">
        <f t="shared" si="0"/>
        <v>2</v>
      </c>
      <c r="L17" s="10">
        <f t="shared" si="1"/>
        <v>12</v>
      </c>
      <c r="M17" s="10">
        <f t="shared" si="2"/>
        <v>53</v>
      </c>
      <c r="N17" s="7">
        <f t="shared" si="3"/>
        <v>7973</v>
      </c>
      <c r="O17" s="11">
        <f t="shared" si="4"/>
        <v>68.14529914529915</v>
      </c>
      <c r="P17" s="6" t="s">
        <v>74</v>
      </c>
      <c r="Q17" s="4" t="s">
        <v>16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2.75">
      <c r="A18" s="6">
        <v>14</v>
      </c>
      <c r="B18" s="7">
        <v>10</v>
      </c>
      <c r="C18" s="7">
        <v>0</v>
      </c>
      <c r="D18" s="7">
        <v>0</v>
      </c>
      <c r="E18" s="8" t="s">
        <v>21</v>
      </c>
      <c r="F18" s="9" t="s">
        <v>14</v>
      </c>
      <c r="G18" s="7">
        <v>79</v>
      </c>
      <c r="H18" s="7">
        <v>11</v>
      </c>
      <c r="I18" s="7">
        <v>29</v>
      </c>
      <c r="J18" s="7">
        <v>55</v>
      </c>
      <c r="K18" s="10">
        <f t="shared" si="0"/>
        <v>1</v>
      </c>
      <c r="L18" s="10">
        <f t="shared" si="1"/>
        <v>29</v>
      </c>
      <c r="M18" s="10">
        <f t="shared" si="2"/>
        <v>55</v>
      </c>
      <c r="N18" s="7">
        <f t="shared" si="3"/>
        <v>5395</v>
      </c>
      <c r="O18" s="11">
        <f t="shared" si="4"/>
        <v>68.29113924050633</v>
      </c>
      <c r="P18" s="6" t="s">
        <v>23</v>
      </c>
      <c r="Q18" s="4" t="s">
        <v>16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2.75">
      <c r="A19" s="6">
        <v>15</v>
      </c>
      <c r="B19" s="7">
        <v>10</v>
      </c>
      <c r="C19" s="7">
        <v>0</v>
      </c>
      <c r="D19" s="7">
        <v>0</v>
      </c>
      <c r="E19" s="8" t="s">
        <v>135</v>
      </c>
      <c r="F19" s="9" t="s">
        <v>71</v>
      </c>
      <c r="G19" s="7">
        <v>121</v>
      </c>
      <c r="H19" s="7">
        <v>12</v>
      </c>
      <c r="I19" s="7">
        <v>17</v>
      </c>
      <c r="J19" s="7">
        <v>58</v>
      </c>
      <c r="K19" s="10">
        <f t="shared" si="0"/>
        <v>2</v>
      </c>
      <c r="L19" s="10">
        <f t="shared" si="1"/>
        <v>17</v>
      </c>
      <c r="M19" s="10">
        <f t="shared" si="2"/>
        <v>58</v>
      </c>
      <c r="N19" s="7">
        <f t="shared" si="3"/>
        <v>8278</v>
      </c>
      <c r="O19" s="11">
        <f t="shared" si="4"/>
        <v>68.41322314049587</v>
      </c>
      <c r="P19" s="6" t="s">
        <v>136</v>
      </c>
      <c r="Q19" s="4" t="s">
        <v>16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2.75">
      <c r="A20" s="6">
        <v>16</v>
      </c>
      <c r="B20" s="7">
        <v>10</v>
      </c>
      <c r="C20" s="7">
        <v>0</v>
      </c>
      <c r="D20" s="7">
        <v>0</v>
      </c>
      <c r="E20" s="8" t="s">
        <v>111</v>
      </c>
      <c r="F20" s="9" t="s">
        <v>43</v>
      </c>
      <c r="G20" s="7">
        <v>103</v>
      </c>
      <c r="H20" s="7">
        <v>11</v>
      </c>
      <c r="I20" s="7">
        <v>57</v>
      </c>
      <c r="J20" s="7">
        <v>33</v>
      </c>
      <c r="K20" s="10">
        <f t="shared" si="0"/>
        <v>1</v>
      </c>
      <c r="L20" s="10">
        <f t="shared" si="1"/>
        <v>57</v>
      </c>
      <c r="M20" s="10">
        <f t="shared" si="2"/>
        <v>33</v>
      </c>
      <c r="N20" s="7">
        <f t="shared" si="3"/>
        <v>7053</v>
      </c>
      <c r="O20" s="11">
        <f t="shared" si="4"/>
        <v>68.47572815533981</v>
      </c>
      <c r="P20" s="6" t="s">
        <v>112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2.75">
      <c r="A21" s="6">
        <v>17</v>
      </c>
      <c r="B21" s="7">
        <v>10</v>
      </c>
      <c r="C21" s="7">
        <v>0</v>
      </c>
      <c r="D21" s="7">
        <v>0</v>
      </c>
      <c r="E21" s="8" t="s">
        <v>104</v>
      </c>
      <c r="F21" s="9" t="s">
        <v>71</v>
      </c>
      <c r="G21" s="7">
        <v>104</v>
      </c>
      <c r="H21" s="7">
        <v>11</v>
      </c>
      <c r="I21" s="7">
        <v>59</v>
      </c>
      <c r="J21" s="7">
        <v>41</v>
      </c>
      <c r="K21" s="10">
        <f t="shared" si="0"/>
        <v>1</v>
      </c>
      <c r="L21" s="10">
        <f t="shared" si="1"/>
        <v>59</v>
      </c>
      <c r="M21" s="10">
        <f t="shared" si="2"/>
        <v>41</v>
      </c>
      <c r="N21" s="7">
        <f t="shared" si="3"/>
        <v>7181</v>
      </c>
      <c r="O21" s="11">
        <f t="shared" si="4"/>
        <v>69.04807692307692</v>
      </c>
      <c r="P21" s="6" t="s">
        <v>105</v>
      </c>
      <c r="Q21" s="4" t="s">
        <v>106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2.75">
      <c r="A22" s="6">
        <v>18</v>
      </c>
      <c r="B22" s="7">
        <v>10</v>
      </c>
      <c r="C22" s="7">
        <v>0</v>
      </c>
      <c r="D22" s="7">
        <v>0</v>
      </c>
      <c r="E22" s="8" t="s">
        <v>113</v>
      </c>
      <c r="F22" s="9" t="s">
        <v>71</v>
      </c>
      <c r="G22" s="7">
        <v>111</v>
      </c>
      <c r="H22" s="7">
        <v>12</v>
      </c>
      <c r="I22" s="7">
        <v>9</v>
      </c>
      <c r="J22" s="7">
        <v>20</v>
      </c>
      <c r="K22" s="10">
        <f t="shared" si="0"/>
        <v>2</v>
      </c>
      <c r="L22" s="10">
        <f t="shared" si="1"/>
        <v>9</v>
      </c>
      <c r="M22" s="10">
        <f t="shared" si="2"/>
        <v>20</v>
      </c>
      <c r="N22" s="7">
        <f t="shared" si="3"/>
        <v>7760</v>
      </c>
      <c r="O22" s="11">
        <f t="shared" si="4"/>
        <v>69.90990990990991</v>
      </c>
      <c r="P22" s="6" t="s">
        <v>114</v>
      </c>
      <c r="Q22" s="4" t="s">
        <v>115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2.75">
      <c r="A23" s="6">
        <v>19</v>
      </c>
      <c r="B23" s="7">
        <v>10</v>
      </c>
      <c r="C23" s="7">
        <v>0</v>
      </c>
      <c r="D23" s="7">
        <v>0</v>
      </c>
      <c r="E23" s="8" t="s">
        <v>151</v>
      </c>
      <c r="F23" s="9" t="s">
        <v>71</v>
      </c>
      <c r="G23" s="7">
        <v>121</v>
      </c>
      <c r="H23" s="7">
        <v>12</v>
      </c>
      <c r="I23" s="7">
        <v>22</v>
      </c>
      <c r="J23" s="7">
        <v>17</v>
      </c>
      <c r="K23" s="10">
        <f t="shared" si="0"/>
        <v>2</v>
      </c>
      <c r="L23" s="10">
        <f t="shared" si="1"/>
        <v>22</v>
      </c>
      <c r="M23" s="10">
        <f t="shared" si="2"/>
        <v>17</v>
      </c>
      <c r="N23" s="7">
        <f t="shared" si="3"/>
        <v>8537</v>
      </c>
      <c r="O23" s="11">
        <f t="shared" si="4"/>
        <v>70.55371900826447</v>
      </c>
      <c r="P23" s="6" t="s">
        <v>152</v>
      </c>
      <c r="Q23" s="4" t="s">
        <v>16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2.75">
      <c r="A24" s="6">
        <v>20</v>
      </c>
      <c r="B24" s="7">
        <v>10</v>
      </c>
      <c r="C24" s="7">
        <v>0</v>
      </c>
      <c r="D24" s="7">
        <v>0</v>
      </c>
      <c r="E24" s="8" t="s">
        <v>138</v>
      </c>
      <c r="F24" s="9" t="s">
        <v>43</v>
      </c>
      <c r="G24" s="7">
        <v>108</v>
      </c>
      <c r="H24" s="7">
        <v>12</v>
      </c>
      <c r="I24" s="7">
        <v>12</v>
      </c>
      <c r="J24" s="7">
        <v>40</v>
      </c>
      <c r="K24" s="10">
        <f t="shared" si="0"/>
        <v>2</v>
      </c>
      <c r="L24" s="10">
        <f t="shared" si="1"/>
        <v>12</v>
      </c>
      <c r="M24" s="10">
        <f t="shared" si="2"/>
        <v>40</v>
      </c>
      <c r="N24" s="7">
        <f t="shared" si="3"/>
        <v>7960</v>
      </c>
      <c r="O24" s="11">
        <f t="shared" si="4"/>
        <v>73.70370370370371</v>
      </c>
      <c r="P24" s="6" t="s">
        <v>139</v>
      </c>
      <c r="Q24" s="4" t="s">
        <v>16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2.75">
      <c r="A25" s="6">
        <v>21</v>
      </c>
      <c r="B25" s="7">
        <v>10</v>
      </c>
      <c r="C25" s="7">
        <v>0</v>
      </c>
      <c r="D25" s="7">
        <v>0</v>
      </c>
      <c r="E25" s="8" t="s">
        <v>79</v>
      </c>
      <c r="F25" s="9" t="s">
        <v>71</v>
      </c>
      <c r="G25" s="7">
        <v>119</v>
      </c>
      <c r="H25" s="7">
        <v>12</v>
      </c>
      <c r="I25" s="7">
        <v>27</v>
      </c>
      <c r="J25" s="7">
        <v>0</v>
      </c>
      <c r="K25" s="10">
        <f t="shared" si="0"/>
        <v>2</v>
      </c>
      <c r="L25" s="10">
        <f t="shared" si="1"/>
        <v>27</v>
      </c>
      <c r="M25" s="10">
        <f t="shared" si="2"/>
        <v>0</v>
      </c>
      <c r="N25" s="7">
        <f t="shared" si="3"/>
        <v>8820</v>
      </c>
      <c r="O25" s="11">
        <f t="shared" si="4"/>
        <v>74.11764705882354</v>
      </c>
      <c r="P25" s="6" t="s">
        <v>142</v>
      </c>
      <c r="Q25" s="4" t="s">
        <v>16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2.75">
      <c r="A26" s="6">
        <v>22</v>
      </c>
      <c r="B26" s="7">
        <v>10</v>
      </c>
      <c r="C26" s="7">
        <v>0</v>
      </c>
      <c r="D26" s="7">
        <v>0</v>
      </c>
      <c r="E26" s="8" t="s">
        <v>122</v>
      </c>
      <c r="F26" s="9" t="s">
        <v>71</v>
      </c>
      <c r="G26" s="7">
        <v>126</v>
      </c>
      <c r="H26" s="7">
        <v>12</v>
      </c>
      <c r="I26" s="7">
        <v>35</v>
      </c>
      <c r="J26" s="7">
        <v>39</v>
      </c>
      <c r="K26" s="10">
        <f t="shared" si="0"/>
        <v>2</v>
      </c>
      <c r="L26" s="10">
        <f t="shared" si="1"/>
        <v>35</v>
      </c>
      <c r="M26" s="10">
        <f t="shared" si="2"/>
        <v>39</v>
      </c>
      <c r="N26" s="7">
        <f t="shared" si="3"/>
        <v>9339</v>
      </c>
      <c r="O26" s="11">
        <f t="shared" si="4"/>
        <v>74.11904761904762</v>
      </c>
      <c r="P26" s="6" t="s">
        <v>123</v>
      </c>
      <c r="Q26" s="4" t="s">
        <v>16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2.75">
      <c r="A27" s="6">
        <v>23</v>
      </c>
      <c r="B27" s="7">
        <v>10</v>
      </c>
      <c r="C27" s="7">
        <v>0</v>
      </c>
      <c r="D27" s="7">
        <v>0</v>
      </c>
      <c r="E27" s="8" t="s">
        <v>124</v>
      </c>
      <c r="F27" s="9" t="s">
        <v>71</v>
      </c>
      <c r="G27" s="7">
        <v>117</v>
      </c>
      <c r="H27" s="7">
        <v>12</v>
      </c>
      <c r="I27" s="7">
        <v>28</v>
      </c>
      <c r="J27" s="7">
        <v>38</v>
      </c>
      <c r="K27" s="10">
        <f t="shared" si="0"/>
        <v>2</v>
      </c>
      <c r="L27" s="10">
        <f t="shared" si="1"/>
        <v>28</v>
      </c>
      <c r="M27" s="10">
        <f t="shared" si="2"/>
        <v>38</v>
      </c>
      <c r="N27" s="7">
        <f t="shared" si="3"/>
        <v>8918</v>
      </c>
      <c r="O27" s="11">
        <f t="shared" si="4"/>
        <v>76.22222222222223</v>
      </c>
      <c r="P27" s="6" t="s">
        <v>125</v>
      </c>
      <c r="Q27" s="4" t="s">
        <v>16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2.75">
      <c r="A28" s="6">
        <v>24</v>
      </c>
      <c r="B28" s="7">
        <v>10</v>
      </c>
      <c r="C28" s="7">
        <v>0</v>
      </c>
      <c r="D28" s="7">
        <v>0</v>
      </c>
      <c r="E28" s="8" t="s">
        <v>109</v>
      </c>
      <c r="F28" s="9" t="s">
        <v>71</v>
      </c>
      <c r="G28" s="7">
        <v>121</v>
      </c>
      <c r="H28" s="7">
        <v>12</v>
      </c>
      <c r="I28" s="7">
        <v>34</v>
      </c>
      <c r="J28" s="7">
        <v>43</v>
      </c>
      <c r="K28" s="10">
        <f t="shared" si="0"/>
        <v>2</v>
      </c>
      <c r="L28" s="10">
        <f t="shared" si="1"/>
        <v>34</v>
      </c>
      <c r="M28" s="10">
        <f t="shared" si="2"/>
        <v>43</v>
      </c>
      <c r="N28" s="7">
        <f t="shared" si="3"/>
        <v>9283</v>
      </c>
      <c r="O28" s="11">
        <f t="shared" si="4"/>
        <v>76.71900826446281</v>
      </c>
      <c r="P28" s="6" t="s">
        <v>110</v>
      </c>
      <c r="Q28" s="4" t="s">
        <v>16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2.75">
      <c r="A29" s="6">
        <v>25</v>
      </c>
      <c r="B29" s="7">
        <v>10</v>
      </c>
      <c r="C29" s="7">
        <v>0</v>
      </c>
      <c r="D29" s="7">
        <v>0</v>
      </c>
      <c r="E29" s="8" t="s">
        <v>116</v>
      </c>
      <c r="F29" s="9" t="s">
        <v>71</v>
      </c>
      <c r="G29" s="7">
        <v>107</v>
      </c>
      <c r="H29" s="7">
        <v>12</v>
      </c>
      <c r="I29" s="7">
        <v>18</v>
      </c>
      <c r="J29" s="7">
        <v>47</v>
      </c>
      <c r="K29" s="10">
        <f t="shared" si="0"/>
        <v>2</v>
      </c>
      <c r="L29" s="10">
        <f t="shared" si="1"/>
        <v>18</v>
      </c>
      <c r="M29" s="10">
        <f t="shared" si="2"/>
        <v>47</v>
      </c>
      <c r="N29" s="7">
        <f t="shared" si="3"/>
        <v>8327</v>
      </c>
      <c r="O29" s="11">
        <f t="shared" si="4"/>
        <v>77.82242990654206</v>
      </c>
      <c r="P29" s="6" t="s">
        <v>117</v>
      </c>
      <c r="Q29" s="4" t="s">
        <v>115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2.75">
      <c r="A30" s="6">
        <v>26</v>
      </c>
      <c r="B30" s="7">
        <v>10</v>
      </c>
      <c r="C30" s="7">
        <v>0</v>
      </c>
      <c r="D30" s="7">
        <v>0</v>
      </c>
      <c r="E30" s="8" t="s">
        <v>120</v>
      </c>
      <c r="F30" s="9" t="s">
        <v>71</v>
      </c>
      <c r="G30" s="7">
        <v>117</v>
      </c>
      <c r="H30" s="7">
        <v>12</v>
      </c>
      <c r="I30" s="7">
        <v>34</v>
      </c>
      <c r="J30" s="7">
        <v>10</v>
      </c>
      <c r="K30" s="10">
        <f t="shared" si="0"/>
        <v>2</v>
      </c>
      <c r="L30" s="10">
        <f t="shared" si="1"/>
        <v>34</v>
      </c>
      <c r="M30" s="10">
        <f t="shared" si="2"/>
        <v>10</v>
      </c>
      <c r="N30" s="7">
        <f t="shared" si="3"/>
        <v>9250</v>
      </c>
      <c r="O30" s="11">
        <f t="shared" si="4"/>
        <v>79.05982905982906</v>
      </c>
      <c r="P30" s="6" t="s">
        <v>121</v>
      </c>
      <c r="Q30" s="4" t="s">
        <v>16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2.75">
      <c r="A31" s="6">
        <v>27</v>
      </c>
      <c r="B31" s="7">
        <v>10</v>
      </c>
      <c r="C31" s="7">
        <v>0</v>
      </c>
      <c r="D31" s="7">
        <v>0</v>
      </c>
      <c r="E31" s="8" t="s">
        <v>118</v>
      </c>
      <c r="F31" s="9" t="s">
        <v>71</v>
      </c>
      <c r="G31" s="7">
        <v>120</v>
      </c>
      <c r="H31" s="7">
        <v>12</v>
      </c>
      <c r="I31" s="7">
        <v>39</v>
      </c>
      <c r="J31" s="7">
        <v>34</v>
      </c>
      <c r="K31" s="10">
        <f t="shared" si="0"/>
        <v>2</v>
      </c>
      <c r="L31" s="10">
        <f t="shared" si="1"/>
        <v>39</v>
      </c>
      <c r="M31" s="10">
        <f t="shared" si="2"/>
        <v>34</v>
      </c>
      <c r="N31" s="7">
        <f t="shared" si="3"/>
        <v>9574</v>
      </c>
      <c r="O31" s="11">
        <f t="shared" si="4"/>
        <v>79.78333333333333</v>
      </c>
      <c r="P31" s="6" t="s">
        <v>119</v>
      </c>
      <c r="Q31" s="4" t="s">
        <v>16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2.75">
      <c r="A32" s="6">
        <v>28</v>
      </c>
      <c r="B32" s="7">
        <v>10</v>
      </c>
      <c r="C32" s="7">
        <v>0</v>
      </c>
      <c r="D32" s="7">
        <v>0</v>
      </c>
      <c r="E32" s="8" t="s">
        <v>101</v>
      </c>
      <c r="F32" s="9" t="s">
        <v>14</v>
      </c>
      <c r="G32" s="7">
        <v>98</v>
      </c>
      <c r="H32" s="7">
        <v>12</v>
      </c>
      <c r="I32" s="7">
        <v>12</v>
      </c>
      <c r="J32" s="7">
        <v>41</v>
      </c>
      <c r="K32" s="10">
        <f t="shared" si="0"/>
        <v>2</v>
      </c>
      <c r="L32" s="10">
        <f t="shared" si="1"/>
        <v>12</v>
      </c>
      <c r="M32" s="10">
        <f t="shared" si="2"/>
        <v>41</v>
      </c>
      <c r="N32" s="7">
        <f t="shared" si="3"/>
        <v>7961</v>
      </c>
      <c r="O32" s="11">
        <f t="shared" si="4"/>
        <v>81.23469387755102</v>
      </c>
      <c r="P32" s="6" t="s">
        <v>102</v>
      </c>
      <c r="Q32" s="4" t="s">
        <v>16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2.75">
      <c r="A33" s="6">
        <v>29</v>
      </c>
      <c r="B33" s="7">
        <v>10</v>
      </c>
      <c r="C33" s="7">
        <v>0</v>
      </c>
      <c r="D33" s="7">
        <v>0</v>
      </c>
      <c r="E33" s="8" t="s">
        <v>56</v>
      </c>
      <c r="F33" s="9" t="s">
        <v>43</v>
      </c>
      <c r="G33" s="7">
        <v>108</v>
      </c>
      <c r="H33" s="7">
        <v>12</v>
      </c>
      <c r="I33" s="7">
        <v>28</v>
      </c>
      <c r="J33" s="7">
        <v>40</v>
      </c>
      <c r="K33" s="10">
        <f t="shared" si="0"/>
        <v>2</v>
      </c>
      <c r="L33" s="10">
        <f t="shared" si="1"/>
        <v>28</v>
      </c>
      <c r="M33" s="10">
        <f t="shared" si="2"/>
        <v>40</v>
      </c>
      <c r="N33" s="7">
        <f t="shared" si="3"/>
        <v>8920</v>
      </c>
      <c r="O33" s="11">
        <f t="shared" si="4"/>
        <v>82.5925925925926</v>
      </c>
      <c r="P33" s="6" t="s">
        <v>108</v>
      </c>
      <c r="Q33" s="4" t="s">
        <v>16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2.75">
      <c r="A34" s="6">
        <v>30</v>
      </c>
      <c r="B34" s="7">
        <v>10</v>
      </c>
      <c r="C34" s="7">
        <v>0</v>
      </c>
      <c r="D34" s="7">
        <v>0</v>
      </c>
      <c r="E34" s="8" t="s">
        <v>148</v>
      </c>
      <c r="F34" s="9" t="s">
        <v>71</v>
      </c>
      <c r="G34" s="7">
        <v>118</v>
      </c>
      <c r="H34" s="7">
        <v>12</v>
      </c>
      <c r="I34" s="7">
        <v>48</v>
      </c>
      <c r="J34" s="7">
        <v>26</v>
      </c>
      <c r="K34" s="10">
        <f t="shared" si="0"/>
        <v>2</v>
      </c>
      <c r="L34" s="10">
        <f t="shared" si="1"/>
        <v>48</v>
      </c>
      <c r="M34" s="10">
        <f t="shared" si="2"/>
        <v>26</v>
      </c>
      <c r="N34" s="7">
        <f t="shared" si="3"/>
        <v>10106</v>
      </c>
      <c r="O34" s="11">
        <f t="shared" si="4"/>
        <v>85.64406779661017</v>
      </c>
      <c r="P34" s="6" t="s">
        <v>149</v>
      </c>
      <c r="Q34" s="4" t="s">
        <v>16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2.75">
      <c r="A35" s="6">
        <v>31</v>
      </c>
      <c r="B35" s="7">
        <v>10</v>
      </c>
      <c r="C35" s="7">
        <v>0</v>
      </c>
      <c r="D35" s="7">
        <v>0</v>
      </c>
      <c r="E35" s="8" t="s">
        <v>140</v>
      </c>
      <c r="F35" s="9" t="s">
        <v>71</v>
      </c>
      <c r="G35" s="7">
        <v>112</v>
      </c>
      <c r="H35" s="7">
        <v>12</v>
      </c>
      <c r="I35" s="7">
        <v>52</v>
      </c>
      <c r="J35" s="7">
        <v>22</v>
      </c>
      <c r="K35" s="10">
        <f t="shared" si="0"/>
        <v>2</v>
      </c>
      <c r="L35" s="10">
        <f t="shared" si="1"/>
        <v>52</v>
      </c>
      <c r="M35" s="10">
        <f t="shared" si="2"/>
        <v>22</v>
      </c>
      <c r="N35" s="7">
        <f t="shared" si="3"/>
        <v>10342</v>
      </c>
      <c r="O35" s="11">
        <f t="shared" si="4"/>
        <v>92.33928571428571</v>
      </c>
      <c r="P35" s="6" t="s">
        <v>141</v>
      </c>
      <c r="Q35" s="4" t="s">
        <v>16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mergeCells count="4">
    <mergeCell ref="A1:P1"/>
    <mergeCell ref="B4:D4"/>
    <mergeCell ref="H4:J4"/>
    <mergeCell ref="K4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2">
      <selection activeCell="B7" sqref="B7"/>
    </sheetView>
  </sheetViews>
  <sheetFormatPr defaultColWidth="9.140625" defaultRowHeight="12.75"/>
  <cols>
    <col min="1" max="1" width="6.57421875" style="0" customWidth="1"/>
    <col min="2" max="2" width="4.57421875" style="0" customWidth="1"/>
    <col min="3" max="3" width="3.00390625" style="0" customWidth="1"/>
    <col min="4" max="4" width="4.7109375" style="0" customWidth="1"/>
    <col min="5" max="5" width="14.140625" style="0" customWidth="1"/>
    <col min="6" max="6" width="5.421875" style="0" customWidth="1"/>
    <col min="7" max="7" width="6.28125" style="0" customWidth="1"/>
    <col min="8" max="8" width="4.8515625" style="0" customWidth="1"/>
    <col min="9" max="9" width="5.7109375" style="0" customWidth="1"/>
    <col min="10" max="10" width="5.00390625" style="0" customWidth="1"/>
    <col min="11" max="11" width="4.8515625" style="0" customWidth="1"/>
    <col min="12" max="12" width="4.421875" style="0" customWidth="1"/>
    <col min="13" max="13" width="5.28125" style="0" customWidth="1"/>
    <col min="15" max="15" width="32.28125" style="0" customWidth="1"/>
    <col min="16" max="16" width="14.57421875" style="0" customWidth="1"/>
  </cols>
  <sheetData>
    <row r="1" spans="1:255" s="5" customFormat="1" ht="20.25">
      <c r="A1" s="26" t="s">
        <v>159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3.25">
      <c r="A2" s="21" t="s">
        <v>160</v>
      </c>
    </row>
    <row r="3" ht="23.25">
      <c r="A3" s="21" t="s">
        <v>161</v>
      </c>
    </row>
    <row r="4" spans="1:256" s="5" customFormat="1" ht="12.75">
      <c r="A4" s="18" t="s">
        <v>2</v>
      </c>
      <c r="B4" s="22" t="s">
        <v>3</v>
      </c>
      <c r="C4" s="22"/>
      <c r="D4" s="22"/>
      <c r="E4" s="18" t="s">
        <v>4</v>
      </c>
      <c r="F4" s="19" t="s">
        <v>5</v>
      </c>
      <c r="G4" s="20" t="s">
        <v>6</v>
      </c>
      <c r="H4" s="22" t="s">
        <v>7</v>
      </c>
      <c r="I4" s="22"/>
      <c r="J4" s="22"/>
      <c r="K4" s="23" t="s">
        <v>8</v>
      </c>
      <c r="L4" s="23"/>
      <c r="M4" s="23"/>
      <c r="N4" s="20" t="s">
        <v>9</v>
      </c>
      <c r="O4" s="1" t="s">
        <v>10</v>
      </c>
      <c r="P4" s="18" t="s">
        <v>11</v>
      </c>
      <c r="Q4" s="20" t="s">
        <v>12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4"/>
    </row>
    <row r="5" spans="1:256" s="5" customFormat="1" ht="12.75">
      <c r="A5" s="6">
        <v>1</v>
      </c>
      <c r="B5" s="7">
        <v>10</v>
      </c>
      <c r="C5" s="7">
        <v>0</v>
      </c>
      <c r="D5" s="7">
        <v>0</v>
      </c>
      <c r="E5" s="8" t="s">
        <v>21</v>
      </c>
      <c r="F5" s="9" t="s">
        <v>14</v>
      </c>
      <c r="G5" s="7">
        <v>79</v>
      </c>
      <c r="H5" s="7">
        <v>11</v>
      </c>
      <c r="I5" s="7">
        <v>29</v>
      </c>
      <c r="J5" s="7">
        <v>55</v>
      </c>
      <c r="K5" s="10">
        <f aca="true" t="shared" si="0" ref="K5:K35">H5-B5</f>
        <v>1</v>
      </c>
      <c r="L5" s="10">
        <f aca="true" t="shared" si="1" ref="L5:L35">I5-C5</f>
        <v>29</v>
      </c>
      <c r="M5" s="10">
        <f aca="true" t="shared" si="2" ref="M5:M35">J5-D5</f>
        <v>55</v>
      </c>
      <c r="N5" s="7">
        <f aca="true" t="shared" si="3" ref="N5:N35">(K5*3600)+(L5*60)+M5</f>
        <v>5395</v>
      </c>
      <c r="O5" s="11">
        <f aca="true" t="shared" si="4" ref="O5:O35">N5/G5</f>
        <v>68.29113924050633</v>
      </c>
      <c r="P5" s="6" t="s">
        <v>23</v>
      </c>
      <c r="Q5" s="4" t="s">
        <v>16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12.75">
      <c r="A6" s="6">
        <v>2</v>
      </c>
      <c r="B6" s="7">
        <v>10</v>
      </c>
      <c r="C6" s="7">
        <v>0</v>
      </c>
      <c r="D6" s="7">
        <v>0</v>
      </c>
      <c r="E6" s="8" t="s">
        <v>126</v>
      </c>
      <c r="F6" s="9" t="s">
        <v>14</v>
      </c>
      <c r="G6" s="7">
        <v>87</v>
      </c>
      <c r="H6" s="7">
        <v>11</v>
      </c>
      <c r="I6" s="7">
        <v>37</v>
      </c>
      <c r="J6" s="7">
        <v>26</v>
      </c>
      <c r="K6" s="10">
        <f t="shared" si="0"/>
        <v>1</v>
      </c>
      <c r="L6" s="10">
        <f t="shared" si="1"/>
        <v>37</v>
      </c>
      <c r="M6" s="10">
        <f t="shared" si="2"/>
        <v>26</v>
      </c>
      <c r="N6" s="7">
        <f t="shared" si="3"/>
        <v>5846</v>
      </c>
      <c r="O6" s="11">
        <f t="shared" si="4"/>
        <v>67.19540229885058</v>
      </c>
      <c r="P6" s="6" t="s">
        <v>127</v>
      </c>
      <c r="Q6" s="4" t="s">
        <v>16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12.75">
      <c r="A7" s="6">
        <v>3</v>
      </c>
      <c r="B7" s="7">
        <v>10</v>
      </c>
      <c r="C7" s="7">
        <v>0</v>
      </c>
      <c r="D7" s="7">
        <v>0</v>
      </c>
      <c r="E7" s="8" t="s">
        <v>13</v>
      </c>
      <c r="F7" s="9" t="s">
        <v>14</v>
      </c>
      <c r="G7" s="7">
        <v>90</v>
      </c>
      <c r="H7" s="7">
        <v>11</v>
      </c>
      <c r="I7" s="7">
        <v>29</v>
      </c>
      <c r="J7" s="7">
        <v>41</v>
      </c>
      <c r="K7" s="10">
        <f t="shared" si="0"/>
        <v>1</v>
      </c>
      <c r="L7" s="10">
        <f t="shared" si="1"/>
        <v>29</v>
      </c>
      <c r="M7" s="10">
        <f t="shared" si="2"/>
        <v>41</v>
      </c>
      <c r="N7" s="7">
        <f t="shared" si="3"/>
        <v>5381</v>
      </c>
      <c r="O7" s="11">
        <f t="shared" si="4"/>
        <v>59.78888888888889</v>
      </c>
      <c r="P7" s="6" t="s">
        <v>15</v>
      </c>
      <c r="Q7" s="4" t="s">
        <v>16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2.75">
      <c r="A8" s="6">
        <v>4</v>
      </c>
      <c r="B8" s="7">
        <v>10</v>
      </c>
      <c r="C8" s="7">
        <v>0</v>
      </c>
      <c r="D8" s="7">
        <v>0</v>
      </c>
      <c r="E8" s="8" t="s">
        <v>99</v>
      </c>
      <c r="F8" s="9" t="s">
        <v>14</v>
      </c>
      <c r="G8" s="7">
        <v>90</v>
      </c>
      <c r="H8" s="7">
        <v>11</v>
      </c>
      <c r="I8" s="7">
        <v>39</v>
      </c>
      <c r="J8" s="7">
        <v>17</v>
      </c>
      <c r="K8" s="10">
        <f t="shared" si="0"/>
        <v>1</v>
      </c>
      <c r="L8" s="10">
        <f t="shared" si="1"/>
        <v>39</v>
      </c>
      <c r="M8" s="10">
        <f t="shared" si="2"/>
        <v>17</v>
      </c>
      <c r="N8" s="7">
        <f t="shared" si="3"/>
        <v>5957</v>
      </c>
      <c r="O8" s="11">
        <f t="shared" si="4"/>
        <v>66.18888888888888</v>
      </c>
      <c r="P8" s="6" t="s">
        <v>100</v>
      </c>
      <c r="Q8" s="4" t="s">
        <v>16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2.75">
      <c r="A9" s="6">
        <v>5</v>
      </c>
      <c r="B9" s="7">
        <v>10</v>
      </c>
      <c r="C9" s="7">
        <v>0</v>
      </c>
      <c r="D9" s="7">
        <v>0</v>
      </c>
      <c r="E9" s="8" t="s">
        <v>17</v>
      </c>
      <c r="F9" s="9" t="s">
        <v>14</v>
      </c>
      <c r="G9" s="7">
        <v>95</v>
      </c>
      <c r="H9" s="7">
        <v>11</v>
      </c>
      <c r="I9" s="7">
        <v>44</v>
      </c>
      <c r="J9" s="7">
        <v>32</v>
      </c>
      <c r="K9" s="10">
        <f t="shared" si="0"/>
        <v>1</v>
      </c>
      <c r="L9" s="10">
        <f t="shared" si="1"/>
        <v>44</v>
      </c>
      <c r="M9" s="10">
        <f t="shared" si="2"/>
        <v>32</v>
      </c>
      <c r="N9" s="7">
        <f t="shared" si="3"/>
        <v>6272</v>
      </c>
      <c r="O9" s="11">
        <f t="shared" si="4"/>
        <v>66.02105263157895</v>
      </c>
      <c r="P9" s="6" t="s">
        <v>19</v>
      </c>
      <c r="Q9" s="4" t="s">
        <v>16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2.75">
      <c r="A10" s="6">
        <v>6</v>
      </c>
      <c r="B10" s="7">
        <v>10</v>
      </c>
      <c r="C10" s="7">
        <v>0</v>
      </c>
      <c r="D10" s="7">
        <v>0</v>
      </c>
      <c r="E10" s="8" t="s">
        <v>101</v>
      </c>
      <c r="F10" s="9" t="s">
        <v>14</v>
      </c>
      <c r="G10" s="7">
        <v>98</v>
      </c>
      <c r="H10" s="7">
        <v>12</v>
      </c>
      <c r="I10" s="7">
        <v>12</v>
      </c>
      <c r="J10" s="7">
        <v>41</v>
      </c>
      <c r="K10" s="10">
        <f t="shared" si="0"/>
        <v>2</v>
      </c>
      <c r="L10" s="10">
        <f t="shared" si="1"/>
        <v>12</v>
      </c>
      <c r="M10" s="10">
        <f t="shared" si="2"/>
        <v>41</v>
      </c>
      <c r="N10" s="7">
        <f t="shared" si="3"/>
        <v>7961</v>
      </c>
      <c r="O10" s="11">
        <f t="shared" si="4"/>
        <v>81.23469387755102</v>
      </c>
      <c r="P10" s="6" t="s">
        <v>102</v>
      </c>
      <c r="Q10" s="4" t="s">
        <v>16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2.75">
      <c r="A11" s="6">
        <v>7</v>
      </c>
      <c r="B11" s="7">
        <v>10</v>
      </c>
      <c r="C11" s="7">
        <v>0</v>
      </c>
      <c r="D11" s="7">
        <v>0</v>
      </c>
      <c r="E11" s="8" t="s">
        <v>143</v>
      </c>
      <c r="F11" s="9" t="s">
        <v>43</v>
      </c>
      <c r="G11" s="7">
        <v>101</v>
      </c>
      <c r="H11" s="7">
        <v>11</v>
      </c>
      <c r="I11" s="7">
        <v>46</v>
      </c>
      <c r="J11" s="7">
        <v>18</v>
      </c>
      <c r="K11" s="10">
        <f t="shared" si="0"/>
        <v>1</v>
      </c>
      <c r="L11" s="10">
        <f t="shared" si="1"/>
        <v>46</v>
      </c>
      <c r="M11" s="10">
        <f t="shared" si="2"/>
        <v>18</v>
      </c>
      <c r="N11" s="7">
        <f t="shared" si="3"/>
        <v>6378</v>
      </c>
      <c r="O11" s="11">
        <f t="shared" si="4"/>
        <v>63.148514851485146</v>
      </c>
      <c r="P11" s="6" t="s">
        <v>144</v>
      </c>
      <c r="Q11" s="4" t="s">
        <v>16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2.75">
      <c r="A12" s="6">
        <v>8</v>
      </c>
      <c r="B12" s="7">
        <v>10</v>
      </c>
      <c r="C12" s="7">
        <v>0</v>
      </c>
      <c r="D12" s="7">
        <v>0</v>
      </c>
      <c r="E12" s="8" t="s">
        <v>150</v>
      </c>
      <c r="F12" s="9" t="s">
        <v>43</v>
      </c>
      <c r="G12" s="7">
        <v>102</v>
      </c>
      <c r="H12" s="7">
        <v>11</v>
      </c>
      <c r="I12" s="7">
        <v>49</v>
      </c>
      <c r="J12" s="7">
        <v>21</v>
      </c>
      <c r="K12" s="10">
        <f t="shared" si="0"/>
        <v>1</v>
      </c>
      <c r="L12" s="10">
        <f t="shared" si="1"/>
        <v>49</v>
      </c>
      <c r="M12" s="10">
        <f t="shared" si="2"/>
        <v>21</v>
      </c>
      <c r="N12" s="7">
        <f t="shared" si="3"/>
        <v>6561</v>
      </c>
      <c r="O12" s="11">
        <f t="shared" si="4"/>
        <v>64.32352941176471</v>
      </c>
      <c r="P12" s="6" t="s">
        <v>44</v>
      </c>
      <c r="Q12" s="4" t="s">
        <v>16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2.75">
      <c r="A13" s="6">
        <v>9</v>
      </c>
      <c r="B13" s="7">
        <v>10</v>
      </c>
      <c r="C13" s="7">
        <v>0</v>
      </c>
      <c r="D13" s="7">
        <v>0</v>
      </c>
      <c r="E13" s="8" t="s">
        <v>111</v>
      </c>
      <c r="F13" s="9" t="s">
        <v>43</v>
      </c>
      <c r="G13" s="7">
        <v>103</v>
      </c>
      <c r="H13" s="7">
        <v>11</v>
      </c>
      <c r="I13" s="7">
        <v>57</v>
      </c>
      <c r="J13" s="7">
        <v>33</v>
      </c>
      <c r="K13" s="10">
        <f t="shared" si="0"/>
        <v>1</v>
      </c>
      <c r="L13" s="10">
        <f t="shared" si="1"/>
        <v>57</v>
      </c>
      <c r="M13" s="10">
        <f t="shared" si="2"/>
        <v>33</v>
      </c>
      <c r="N13" s="7">
        <f t="shared" si="3"/>
        <v>7053</v>
      </c>
      <c r="O13" s="11">
        <f t="shared" si="4"/>
        <v>68.47572815533981</v>
      </c>
      <c r="P13" s="6" t="s">
        <v>112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2.75">
      <c r="A14" s="6">
        <v>10</v>
      </c>
      <c r="B14" s="7">
        <v>10</v>
      </c>
      <c r="C14" s="7">
        <v>0</v>
      </c>
      <c r="D14" s="7">
        <v>0</v>
      </c>
      <c r="E14" s="8" t="s">
        <v>104</v>
      </c>
      <c r="F14" s="9" t="s">
        <v>71</v>
      </c>
      <c r="G14" s="7">
        <v>104</v>
      </c>
      <c r="H14" s="7">
        <v>11</v>
      </c>
      <c r="I14" s="7">
        <v>59</v>
      </c>
      <c r="J14" s="7">
        <v>41</v>
      </c>
      <c r="K14" s="10">
        <f t="shared" si="0"/>
        <v>1</v>
      </c>
      <c r="L14" s="10">
        <f t="shared" si="1"/>
        <v>59</v>
      </c>
      <c r="M14" s="10">
        <f t="shared" si="2"/>
        <v>41</v>
      </c>
      <c r="N14" s="7">
        <f t="shared" si="3"/>
        <v>7181</v>
      </c>
      <c r="O14" s="11">
        <f t="shared" si="4"/>
        <v>69.04807692307692</v>
      </c>
      <c r="P14" s="6" t="s">
        <v>105</v>
      </c>
      <c r="Q14" s="4" t="s">
        <v>106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2.75">
      <c r="A15" s="6">
        <v>11</v>
      </c>
      <c r="B15" s="7">
        <v>10</v>
      </c>
      <c r="C15" s="7">
        <v>0</v>
      </c>
      <c r="D15" s="7">
        <v>0</v>
      </c>
      <c r="E15" s="8" t="s">
        <v>53</v>
      </c>
      <c r="F15" s="9" t="s">
        <v>43</v>
      </c>
      <c r="G15" s="7">
        <v>105</v>
      </c>
      <c r="H15" s="7">
        <v>11</v>
      </c>
      <c r="I15" s="7">
        <v>49</v>
      </c>
      <c r="J15" s="7">
        <v>28</v>
      </c>
      <c r="K15" s="10">
        <f t="shared" si="0"/>
        <v>1</v>
      </c>
      <c r="L15" s="10">
        <f t="shared" si="1"/>
        <v>49</v>
      </c>
      <c r="M15" s="10">
        <f t="shared" si="2"/>
        <v>28</v>
      </c>
      <c r="N15" s="7">
        <f t="shared" si="3"/>
        <v>6568</v>
      </c>
      <c r="O15" s="11">
        <f t="shared" si="4"/>
        <v>62.55238095238095</v>
      </c>
      <c r="P15" s="6" t="s">
        <v>137</v>
      </c>
      <c r="Q15" s="4" t="s">
        <v>16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2.75">
      <c r="A16" s="6">
        <v>12</v>
      </c>
      <c r="B16" s="7">
        <v>10</v>
      </c>
      <c r="C16" s="7">
        <v>0</v>
      </c>
      <c r="D16" s="7">
        <v>0</v>
      </c>
      <c r="E16" s="8" t="s">
        <v>116</v>
      </c>
      <c r="F16" s="9" t="s">
        <v>71</v>
      </c>
      <c r="G16" s="7">
        <v>107</v>
      </c>
      <c r="H16" s="7">
        <v>12</v>
      </c>
      <c r="I16" s="7">
        <v>18</v>
      </c>
      <c r="J16" s="7">
        <v>47</v>
      </c>
      <c r="K16" s="10">
        <f t="shared" si="0"/>
        <v>2</v>
      </c>
      <c r="L16" s="10">
        <f t="shared" si="1"/>
        <v>18</v>
      </c>
      <c r="M16" s="10">
        <f t="shared" si="2"/>
        <v>47</v>
      </c>
      <c r="N16" s="7">
        <f t="shared" si="3"/>
        <v>8327</v>
      </c>
      <c r="O16" s="11">
        <f t="shared" si="4"/>
        <v>77.82242990654206</v>
      </c>
      <c r="P16" s="6" t="s">
        <v>117</v>
      </c>
      <c r="Q16" s="4" t="s">
        <v>115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2.75">
      <c r="A17" s="6">
        <v>13</v>
      </c>
      <c r="B17" s="7">
        <v>10</v>
      </c>
      <c r="C17" s="7">
        <v>0</v>
      </c>
      <c r="D17" s="7">
        <v>0</v>
      </c>
      <c r="E17" s="8" t="s">
        <v>95</v>
      </c>
      <c r="F17" s="9" t="s">
        <v>71</v>
      </c>
      <c r="G17" s="7">
        <v>108</v>
      </c>
      <c r="H17" s="7">
        <v>11</v>
      </c>
      <c r="I17" s="7">
        <v>56</v>
      </c>
      <c r="J17" s="7">
        <v>21</v>
      </c>
      <c r="K17" s="10">
        <f t="shared" si="0"/>
        <v>1</v>
      </c>
      <c r="L17" s="10">
        <f t="shared" si="1"/>
        <v>56</v>
      </c>
      <c r="M17" s="10">
        <f t="shared" si="2"/>
        <v>21</v>
      </c>
      <c r="N17" s="7">
        <f t="shared" si="3"/>
        <v>6981</v>
      </c>
      <c r="O17" s="11">
        <f t="shared" si="4"/>
        <v>64.63888888888889</v>
      </c>
      <c r="P17" s="6" t="s">
        <v>107</v>
      </c>
      <c r="Q17" s="4" t="s">
        <v>16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2.75">
      <c r="A18" s="6">
        <v>14</v>
      </c>
      <c r="B18" s="7">
        <v>10</v>
      </c>
      <c r="C18" s="7">
        <v>0</v>
      </c>
      <c r="D18" s="7">
        <v>0</v>
      </c>
      <c r="E18" s="8" t="s">
        <v>133</v>
      </c>
      <c r="F18" s="9" t="s">
        <v>71</v>
      </c>
      <c r="G18" s="7">
        <v>108</v>
      </c>
      <c r="H18" s="7">
        <v>11</v>
      </c>
      <c r="I18" s="7">
        <v>57</v>
      </c>
      <c r="J18" s="7">
        <v>10</v>
      </c>
      <c r="K18" s="10">
        <f t="shared" si="0"/>
        <v>1</v>
      </c>
      <c r="L18" s="10">
        <f t="shared" si="1"/>
        <v>57</v>
      </c>
      <c r="M18" s="10">
        <f t="shared" si="2"/>
        <v>10</v>
      </c>
      <c r="N18" s="7">
        <f t="shared" si="3"/>
        <v>7030</v>
      </c>
      <c r="O18" s="11">
        <f t="shared" si="4"/>
        <v>65.0925925925926</v>
      </c>
      <c r="P18" s="6" t="s">
        <v>134</v>
      </c>
      <c r="Q18" s="4" t="s">
        <v>16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2.75">
      <c r="A19" s="6">
        <v>15</v>
      </c>
      <c r="B19" s="7">
        <v>10</v>
      </c>
      <c r="C19" s="7">
        <v>0</v>
      </c>
      <c r="D19" s="7">
        <v>0</v>
      </c>
      <c r="E19" s="8" t="s">
        <v>46</v>
      </c>
      <c r="F19" s="9" t="s">
        <v>43</v>
      </c>
      <c r="G19" s="7">
        <v>108</v>
      </c>
      <c r="H19" s="7">
        <v>11</v>
      </c>
      <c r="I19" s="7">
        <v>59</v>
      </c>
      <c r="J19" s="7">
        <v>32</v>
      </c>
      <c r="K19" s="10">
        <f t="shared" si="0"/>
        <v>1</v>
      </c>
      <c r="L19" s="10">
        <f t="shared" si="1"/>
        <v>59</v>
      </c>
      <c r="M19" s="10">
        <f t="shared" si="2"/>
        <v>32</v>
      </c>
      <c r="N19" s="7">
        <f t="shared" si="3"/>
        <v>7172</v>
      </c>
      <c r="O19" s="11">
        <f t="shared" si="4"/>
        <v>66.4074074074074</v>
      </c>
      <c r="P19" s="6" t="s">
        <v>103</v>
      </c>
      <c r="Q19" s="4" t="s">
        <v>16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2.75">
      <c r="A20" s="6">
        <v>16</v>
      </c>
      <c r="B20" s="7">
        <v>10</v>
      </c>
      <c r="C20" s="7">
        <v>0</v>
      </c>
      <c r="D20" s="7">
        <v>0</v>
      </c>
      <c r="E20" s="8" t="s">
        <v>138</v>
      </c>
      <c r="F20" s="9" t="s">
        <v>43</v>
      </c>
      <c r="G20" s="7">
        <v>108</v>
      </c>
      <c r="H20" s="7">
        <v>12</v>
      </c>
      <c r="I20" s="7">
        <v>12</v>
      </c>
      <c r="J20" s="7">
        <v>40</v>
      </c>
      <c r="K20" s="10">
        <f t="shared" si="0"/>
        <v>2</v>
      </c>
      <c r="L20" s="10">
        <f t="shared" si="1"/>
        <v>12</v>
      </c>
      <c r="M20" s="10">
        <f t="shared" si="2"/>
        <v>40</v>
      </c>
      <c r="N20" s="7">
        <f t="shared" si="3"/>
        <v>7960</v>
      </c>
      <c r="O20" s="11">
        <f t="shared" si="4"/>
        <v>73.70370370370371</v>
      </c>
      <c r="P20" s="6" t="s">
        <v>139</v>
      </c>
      <c r="Q20" s="4" t="s">
        <v>16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2.75">
      <c r="A21" s="6">
        <v>17</v>
      </c>
      <c r="B21" s="7">
        <v>10</v>
      </c>
      <c r="C21" s="7">
        <v>0</v>
      </c>
      <c r="D21" s="7">
        <v>0</v>
      </c>
      <c r="E21" s="8" t="s">
        <v>56</v>
      </c>
      <c r="F21" s="9" t="s">
        <v>43</v>
      </c>
      <c r="G21" s="7">
        <v>108</v>
      </c>
      <c r="H21" s="7">
        <v>12</v>
      </c>
      <c r="I21" s="7">
        <v>28</v>
      </c>
      <c r="J21" s="7">
        <v>40</v>
      </c>
      <c r="K21" s="10">
        <f t="shared" si="0"/>
        <v>2</v>
      </c>
      <c r="L21" s="10">
        <f t="shared" si="1"/>
        <v>28</v>
      </c>
      <c r="M21" s="10">
        <f t="shared" si="2"/>
        <v>40</v>
      </c>
      <c r="N21" s="7">
        <f t="shared" si="3"/>
        <v>8920</v>
      </c>
      <c r="O21" s="11">
        <f t="shared" si="4"/>
        <v>82.5925925925926</v>
      </c>
      <c r="P21" s="6" t="s">
        <v>108</v>
      </c>
      <c r="Q21" s="4" t="s">
        <v>16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2.75">
      <c r="A22" s="6">
        <v>18</v>
      </c>
      <c r="B22" s="7">
        <v>10</v>
      </c>
      <c r="C22" s="7">
        <v>0</v>
      </c>
      <c r="D22" s="7">
        <v>0</v>
      </c>
      <c r="E22" s="8" t="s">
        <v>113</v>
      </c>
      <c r="F22" s="9" t="s">
        <v>71</v>
      </c>
      <c r="G22" s="7">
        <v>111</v>
      </c>
      <c r="H22" s="7">
        <v>12</v>
      </c>
      <c r="I22" s="7">
        <v>9</v>
      </c>
      <c r="J22" s="7">
        <v>20</v>
      </c>
      <c r="K22" s="10">
        <f t="shared" si="0"/>
        <v>2</v>
      </c>
      <c r="L22" s="10">
        <f t="shared" si="1"/>
        <v>9</v>
      </c>
      <c r="M22" s="10">
        <f t="shared" si="2"/>
        <v>20</v>
      </c>
      <c r="N22" s="7">
        <f t="shared" si="3"/>
        <v>7760</v>
      </c>
      <c r="O22" s="11">
        <f t="shared" si="4"/>
        <v>69.90990990990991</v>
      </c>
      <c r="P22" s="6" t="s">
        <v>114</v>
      </c>
      <c r="Q22" s="4" t="s">
        <v>115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2.75">
      <c r="A23" s="6">
        <v>19</v>
      </c>
      <c r="B23" s="7">
        <v>10</v>
      </c>
      <c r="C23" s="7">
        <v>0</v>
      </c>
      <c r="D23" s="7">
        <v>0</v>
      </c>
      <c r="E23" s="8" t="s">
        <v>140</v>
      </c>
      <c r="F23" s="9" t="s">
        <v>71</v>
      </c>
      <c r="G23" s="7">
        <v>112</v>
      </c>
      <c r="H23" s="7">
        <v>12</v>
      </c>
      <c r="I23" s="7">
        <v>52</v>
      </c>
      <c r="J23" s="7">
        <v>22</v>
      </c>
      <c r="K23" s="10">
        <f t="shared" si="0"/>
        <v>2</v>
      </c>
      <c r="L23" s="10">
        <f t="shared" si="1"/>
        <v>52</v>
      </c>
      <c r="M23" s="10">
        <f t="shared" si="2"/>
        <v>22</v>
      </c>
      <c r="N23" s="7">
        <f t="shared" si="3"/>
        <v>10342</v>
      </c>
      <c r="O23" s="11">
        <f t="shared" si="4"/>
        <v>92.33928571428571</v>
      </c>
      <c r="P23" s="6" t="s">
        <v>141</v>
      </c>
      <c r="Q23" s="4" t="s">
        <v>16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2.75">
      <c r="A24" s="6">
        <v>20</v>
      </c>
      <c r="B24" s="7">
        <v>10</v>
      </c>
      <c r="C24" s="7">
        <v>0</v>
      </c>
      <c r="D24" s="7">
        <v>0</v>
      </c>
      <c r="E24" s="8" t="s">
        <v>153</v>
      </c>
      <c r="F24" s="9" t="s">
        <v>71</v>
      </c>
      <c r="G24" s="7">
        <v>113</v>
      </c>
      <c r="H24" s="7">
        <v>12</v>
      </c>
      <c r="I24" s="7">
        <v>6</v>
      </c>
      <c r="J24" s="7">
        <v>6</v>
      </c>
      <c r="K24" s="10">
        <f t="shared" si="0"/>
        <v>2</v>
      </c>
      <c r="L24" s="10">
        <f t="shared" si="1"/>
        <v>6</v>
      </c>
      <c r="M24" s="10">
        <f t="shared" si="2"/>
        <v>6</v>
      </c>
      <c r="N24" s="7">
        <f t="shared" si="3"/>
        <v>7566</v>
      </c>
      <c r="O24" s="11">
        <f t="shared" si="4"/>
        <v>66.95575221238938</v>
      </c>
      <c r="P24" s="6" t="s">
        <v>154</v>
      </c>
      <c r="Q24" s="4" t="s">
        <v>156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2.75">
      <c r="A25" s="6">
        <v>21</v>
      </c>
      <c r="B25" s="7">
        <v>10</v>
      </c>
      <c r="C25" s="7">
        <v>0</v>
      </c>
      <c r="D25" s="7">
        <v>0</v>
      </c>
      <c r="E25" s="8" t="s">
        <v>72</v>
      </c>
      <c r="F25" s="9" t="s">
        <v>71</v>
      </c>
      <c r="G25" s="7">
        <v>117</v>
      </c>
      <c r="H25" s="7">
        <v>12</v>
      </c>
      <c r="I25" s="7">
        <v>12</v>
      </c>
      <c r="J25" s="7">
        <v>53</v>
      </c>
      <c r="K25" s="10">
        <f t="shared" si="0"/>
        <v>2</v>
      </c>
      <c r="L25" s="10">
        <f t="shared" si="1"/>
        <v>12</v>
      </c>
      <c r="M25" s="10">
        <f t="shared" si="2"/>
        <v>53</v>
      </c>
      <c r="N25" s="7">
        <f t="shared" si="3"/>
        <v>7973</v>
      </c>
      <c r="O25" s="11">
        <f t="shared" si="4"/>
        <v>68.14529914529915</v>
      </c>
      <c r="P25" s="6" t="s">
        <v>74</v>
      </c>
      <c r="Q25" s="4" t="s">
        <v>16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2.75">
      <c r="A26" s="6">
        <v>22</v>
      </c>
      <c r="B26" s="7">
        <v>10</v>
      </c>
      <c r="C26" s="7">
        <v>0</v>
      </c>
      <c r="D26" s="7">
        <v>0</v>
      </c>
      <c r="E26" s="8" t="s">
        <v>124</v>
      </c>
      <c r="F26" s="9" t="s">
        <v>71</v>
      </c>
      <c r="G26" s="7">
        <v>117</v>
      </c>
      <c r="H26" s="7">
        <v>12</v>
      </c>
      <c r="I26" s="7">
        <v>28</v>
      </c>
      <c r="J26" s="7">
        <v>38</v>
      </c>
      <c r="K26" s="10">
        <f t="shared" si="0"/>
        <v>2</v>
      </c>
      <c r="L26" s="10">
        <f t="shared" si="1"/>
        <v>28</v>
      </c>
      <c r="M26" s="10">
        <f t="shared" si="2"/>
        <v>38</v>
      </c>
      <c r="N26" s="7">
        <f t="shared" si="3"/>
        <v>8918</v>
      </c>
      <c r="O26" s="11">
        <f t="shared" si="4"/>
        <v>76.22222222222223</v>
      </c>
      <c r="P26" s="6" t="s">
        <v>125</v>
      </c>
      <c r="Q26" s="4" t="s">
        <v>16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2.75">
      <c r="A27" s="6">
        <v>23</v>
      </c>
      <c r="B27" s="7">
        <v>10</v>
      </c>
      <c r="C27" s="7">
        <v>0</v>
      </c>
      <c r="D27" s="7">
        <v>0</v>
      </c>
      <c r="E27" s="8" t="s">
        <v>120</v>
      </c>
      <c r="F27" s="9" t="s">
        <v>71</v>
      </c>
      <c r="G27" s="7">
        <v>117</v>
      </c>
      <c r="H27" s="7">
        <v>12</v>
      </c>
      <c r="I27" s="7">
        <v>34</v>
      </c>
      <c r="J27" s="7">
        <v>10</v>
      </c>
      <c r="K27" s="10">
        <f t="shared" si="0"/>
        <v>2</v>
      </c>
      <c r="L27" s="10">
        <f t="shared" si="1"/>
        <v>34</v>
      </c>
      <c r="M27" s="10">
        <f t="shared" si="2"/>
        <v>10</v>
      </c>
      <c r="N27" s="7">
        <f t="shared" si="3"/>
        <v>9250</v>
      </c>
      <c r="O27" s="11">
        <f t="shared" si="4"/>
        <v>79.05982905982906</v>
      </c>
      <c r="P27" s="6" t="s">
        <v>121</v>
      </c>
      <c r="Q27" s="4" t="s">
        <v>16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2.75">
      <c r="A28" s="6">
        <v>24</v>
      </c>
      <c r="B28" s="7">
        <v>10</v>
      </c>
      <c r="C28" s="7">
        <v>0</v>
      </c>
      <c r="D28" s="7">
        <v>0</v>
      </c>
      <c r="E28" s="8" t="s">
        <v>131</v>
      </c>
      <c r="F28" s="9" t="s">
        <v>71</v>
      </c>
      <c r="G28" s="7">
        <v>118</v>
      </c>
      <c r="H28" s="7">
        <v>11</v>
      </c>
      <c r="I28" s="7">
        <v>55</v>
      </c>
      <c r="J28" s="7">
        <v>49</v>
      </c>
      <c r="K28" s="10">
        <f t="shared" si="0"/>
        <v>1</v>
      </c>
      <c r="L28" s="10">
        <f t="shared" si="1"/>
        <v>55</v>
      </c>
      <c r="M28" s="10">
        <f t="shared" si="2"/>
        <v>49</v>
      </c>
      <c r="N28" s="7">
        <f t="shared" si="3"/>
        <v>6949</v>
      </c>
      <c r="O28" s="11">
        <f t="shared" si="4"/>
        <v>58.889830508474574</v>
      </c>
      <c r="P28" s="6" t="s">
        <v>132</v>
      </c>
      <c r="Q28" s="4" t="s">
        <v>16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2.75">
      <c r="A29" s="6">
        <v>25</v>
      </c>
      <c r="B29" s="7">
        <v>10</v>
      </c>
      <c r="C29" s="7">
        <v>0</v>
      </c>
      <c r="D29" s="7">
        <v>0</v>
      </c>
      <c r="E29" s="8" t="s">
        <v>148</v>
      </c>
      <c r="F29" s="9" t="s">
        <v>71</v>
      </c>
      <c r="G29" s="7">
        <v>118</v>
      </c>
      <c r="H29" s="7">
        <v>12</v>
      </c>
      <c r="I29" s="7">
        <v>48</v>
      </c>
      <c r="J29" s="7">
        <v>26</v>
      </c>
      <c r="K29" s="10">
        <f t="shared" si="0"/>
        <v>2</v>
      </c>
      <c r="L29" s="10">
        <f t="shared" si="1"/>
        <v>48</v>
      </c>
      <c r="M29" s="10">
        <f t="shared" si="2"/>
        <v>26</v>
      </c>
      <c r="N29" s="7">
        <f t="shared" si="3"/>
        <v>10106</v>
      </c>
      <c r="O29" s="11">
        <f t="shared" si="4"/>
        <v>85.64406779661017</v>
      </c>
      <c r="P29" s="6" t="s">
        <v>149</v>
      </c>
      <c r="Q29" s="4" t="s">
        <v>16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2.75">
      <c r="A30" s="6">
        <v>26</v>
      </c>
      <c r="B30" s="7">
        <v>10</v>
      </c>
      <c r="C30" s="7">
        <v>0</v>
      </c>
      <c r="D30" s="7">
        <v>0</v>
      </c>
      <c r="E30" s="8" t="s">
        <v>79</v>
      </c>
      <c r="F30" s="9" t="s">
        <v>71</v>
      </c>
      <c r="G30" s="7">
        <v>119</v>
      </c>
      <c r="H30" s="7">
        <v>12</v>
      </c>
      <c r="I30" s="7">
        <v>27</v>
      </c>
      <c r="J30" s="7">
        <v>0</v>
      </c>
      <c r="K30" s="10">
        <f t="shared" si="0"/>
        <v>2</v>
      </c>
      <c r="L30" s="10">
        <f t="shared" si="1"/>
        <v>27</v>
      </c>
      <c r="M30" s="10">
        <f t="shared" si="2"/>
        <v>0</v>
      </c>
      <c r="N30" s="7">
        <f t="shared" si="3"/>
        <v>8820</v>
      </c>
      <c r="O30" s="11">
        <f t="shared" si="4"/>
        <v>74.11764705882354</v>
      </c>
      <c r="P30" s="6" t="s">
        <v>142</v>
      </c>
      <c r="Q30" s="4" t="s">
        <v>16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2.75">
      <c r="A31" s="6">
        <v>27</v>
      </c>
      <c r="B31" s="7">
        <v>10</v>
      </c>
      <c r="C31" s="7">
        <v>0</v>
      </c>
      <c r="D31" s="7">
        <v>0</v>
      </c>
      <c r="E31" s="8" t="s">
        <v>118</v>
      </c>
      <c r="F31" s="9" t="s">
        <v>71</v>
      </c>
      <c r="G31" s="7">
        <v>120</v>
      </c>
      <c r="H31" s="7">
        <v>12</v>
      </c>
      <c r="I31" s="7">
        <v>39</v>
      </c>
      <c r="J31" s="7">
        <v>34</v>
      </c>
      <c r="K31" s="10">
        <f t="shared" si="0"/>
        <v>2</v>
      </c>
      <c r="L31" s="10">
        <f t="shared" si="1"/>
        <v>39</v>
      </c>
      <c r="M31" s="10">
        <f t="shared" si="2"/>
        <v>34</v>
      </c>
      <c r="N31" s="7">
        <f t="shared" si="3"/>
        <v>9574</v>
      </c>
      <c r="O31" s="11">
        <f t="shared" si="4"/>
        <v>79.78333333333333</v>
      </c>
      <c r="P31" s="6" t="s">
        <v>119</v>
      </c>
      <c r="Q31" s="4" t="s">
        <v>16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2.75">
      <c r="A32" s="6">
        <v>28</v>
      </c>
      <c r="B32" s="7">
        <v>10</v>
      </c>
      <c r="C32" s="7">
        <v>0</v>
      </c>
      <c r="D32" s="7">
        <v>0</v>
      </c>
      <c r="E32" s="8" t="s">
        <v>135</v>
      </c>
      <c r="F32" s="9" t="s">
        <v>71</v>
      </c>
      <c r="G32" s="7">
        <v>121</v>
      </c>
      <c r="H32" s="7">
        <v>12</v>
      </c>
      <c r="I32" s="7">
        <v>17</v>
      </c>
      <c r="J32" s="7">
        <v>58</v>
      </c>
      <c r="K32" s="10">
        <f t="shared" si="0"/>
        <v>2</v>
      </c>
      <c r="L32" s="10">
        <f t="shared" si="1"/>
        <v>17</v>
      </c>
      <c r="M32" s="10">
        <f t="shared" si="2"/>
        <v>58</v>
      </c>
      <c r="N32" s="7">
        <f t="shared" si="3"/>
        <v>8278</v>
      </c>
      <c r="O32" s="11">
        <f t="shared" si="4"/>
        <v>68.41322314049587</v>
      </c>
      <c r="P32" s="6" t="s">
        <v>136</v>
      </c>
      <c r="Q32" s="4" t="s">
        <v>16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2.75">
      <c r="A33" s="6">
        <v>29</v>
      </c>
      <c r="B33" s="7">
        <v>10</v>
      </c>
      <c r="C33" s="7">
        <v>0</v>
      </c>
      <c r="D33" s="7">
        <v>0</v>
      </c>
      <c r="E33" s="8" t="s">
        <v>151</v>
      </c>
      <c r="F33" s="9" t="s">
        <v>71</v>
      </c>
      <c r="G33" s="7">
        <v>121</v>
      </c>
      <c r="H33" s="7">
        <v>12</v>
      </c>
      <c r="I33" s="7">
        <v>22</v>
      </c>
      <c r="J33" s="7">
        <v>17</v>
      </c>
      <c r="K33" s="10">
        <f t="shared" si="0"/>
        <v>2</v>
      </c>
      <c r="L33" s="10">
        <f t="shared" si="1"/>
        <v>22</v>
      </c>
      <c r="M33" s="10">
        <f t="shared" si="2"/>
        <v>17</v>
      </c>
      <c r="N33" s="7">
        <f t="shared" si="3"/>
        <v>8537</v>
      </c>
      <c r="O33" s="11">
        <f t="shared" si="4"/>
        <v>70.55371900826447</v>
      </c>
      <c r="P33" s="6" t="s">
        <v>152</v>
      </c>
      <c r="Q33" s="4" t="s">
        <v>16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2.75">
      <c r="A34" s="6">
        <v>30</v>
      </c>
      <c r="B34" s="7">
        <v>10</v>
      </c>
      <c r="C34" s="7">
        <v>0</v>
      </c>
      <c r="D34" s="7">
        <v>0</v>
      </c>
      <c r="E34" s="8" t="s">
        <v>109</v>
      </c>
      <c r="F34" s="9" t="s">
        <v>71</v>
      </c>
      <c r="G34" s="7">
        <v>121</v>
      </c>
      <c r="H34" s="7">
        <v>12</v>
      </c>
      <c r="I34" s="7">
        <v>34</v>
      </c>
      <c r="J34" s="7">
        <v>43</v>
      </c>
      <c r="K34" s="10">
        <f t="shared" si="0"/>
        <v>2</v>
      </c>
      <c r="L34" s="10">
        <f t="shared" si="1"/>
        <v>34</v>
      </c>
      <c r="M34" s="10">
        <f t="shared" si="2"/>
        <v>43</v>
      </c>
      <c r="N34" s="7">
        <f t="shared" si="3"/>
        <v>9283</v>
      </c>
      <c r="O34" s="11">
        <f t="shared" si="4"/>
        <v>76.71900826446281</v>
      </c>
      <c r="P34" s="6" t="s">
        <v>110</v>
      </c>
      <c r="Q34" s="4" t="s">
        <v>16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2.75">
      <c r="A35" s="6">
        <v>31</v>
      </c>
      <c r="B35" s="7">
        <v>10</v>
      </c>
      <c r="C35" s="7">
        <v>0</v>
      </c>
      <c r="D35" s="7">
        <v>0</v>
      </c>
      <c r="E35" s="8" t="s">
        <v>122</v>
      </c>
      <c r="F35" s="9" t="s">
        <v>71</v>
      </c>
      <c r="G35" s="7">
        <v>126</v>
      </c>
      <c r="H35" s="7">
        <v>12</v>
      </c>
      <c r="I35" s="7">
        <v>35</v>
      </c>
      <c r="J35" s="7">
        <v>39</v>
      </c>
      <c r="K35" s="10">
        <f t="shared" si="0"/>
        <v>2</v>
      </c>
      <c r="L35" s="10">
        <f t="shared" si="1"/>
        <v>35</v>
      </c>
      <c r="M35" s="10">
        <f t="shared" si="2"/>
        <v>39</v>
      </c>
      <c r="N35" s="7">
        <f t="shared" si="3"/>
        <v>9339</v>
      </c>
      <c r="O35" s="11">
        <f t="shared" si="4"/>
        <v>74.11904761904762</v>
      </c>
      <c r="P35" s="6" t="s">
        <v>123</v>
      </c>
      <c r="Q35" s="4" t="s">
        <v>16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mergeCells count="4">
    <mergeCell ref="B4:D4"/>
    <mergeCell ref="H4:J4"/>
    <mergeCell ref="K4:M4"/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Attila</dc:creator>
  <cp:keywords/>
  <dc:description/>
  <cp:lastModifiedBy>Dr. Bodnár Imre</cp:lastModifiedBy>
  <cp:lastPrinted>2009-09-19T13:30:47Z</cp:lastPrinted>
  <dcterms:created xsi:type="dcterms:W3CDTF">2006-06-17T09:15:29Z</dcterms:created>
  <dcterms:modified xsi:type="dcterms:W3CDTF">2009-10-07T20:56:40Z</dcterms:modified>
  <cp:category/>
  <cp:version/>
  <cp:contentType/>
  <cp:contentStatus/>
  <cp:revision>1</cp:revision>
</cp:coreProperties>
</file>